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OLBEFR\ble.de\Downloads\"/>
    </mc:Choice>
  </mc:AlternateContent>
  <bookViews>
    <workbookView xWindow="15" yWindow="-15" windowWidth="14385" windowHeight="12255" activeTab="2"/>
  </bookViews>
  <sheets>
    <sheet name="KJ 2016" sheetId="3" r:id="rId1"/>
    <sheet name="KJ 2017" sheetId="1" r:id="rId2"/>
    <sheet name="KJ 2018" sheetId="4" r:id="rId3"/>
  </sheets>
  <definedNames>
    <definedName name="_xlnm.Print_Area" localSheetId="0">'KJ 2016'!$B$1:$Q$55</definedName>
    <definedName name="_xlnm.Print_Area" localSheetId="1">'KJ 2017'!$B$1:$Q$55</definedName>
    <definedName name="_xlnm.Print_Area" localSheetId="2">'KJ 2018'!$B$1:$Q$55</definedName>
  </definedNames>
  <calcPr calcId="162913"/>
</workbook>
</file>

<file path=xl/calcChain.xml><?xml version="1.0" encoding="utf-8"?>
<calcChain xmlns="http://schemas.openxmlformats.org/spreadsheetml/2006/main">
  <c r="P68" i="1" l="1"/>
  <c r="N68" i="1"/>
  <c r="O68" i="1"/>
  <c r="M68" i="1"/>
  <c r="N66" i="1"/>
  <c r="O66" i="1"/>
  <c r="P66" i="1"/>
  <c r="M66" i="1"/>
  <c r="N64" i="1"/>
  <c r="O64" i="1"/>
  <c r="P64" i="1"/>
  <c r="M64" i="1"/>
  <c r="N62" i="1"/>
  <c r="O62" i="1"/>
  <c r="P62" i="1"/>
  <c r="M62" i="1"/>
  <c r="K68" i="1" l="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<sst xmlns="http://schemas.openxmlformats.org/spreadsheetml/2006/main" count="381" uniqueCount="39">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</sst>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3">
    <xf numFmtId="0" fontId="0" fillId="0" borderId="0"/>
    <xf numFmtId="0" fontId="3" fillId="0" borderId="0"/>
    <xf numFmtId="0" fontId="9" fillId="0" borderId="0"/>
    <xf numFmtId="0" fontId="10" fillId="2" borderId="22"/>
    <xf numFmtId="0" fontId="11" fillId="3" borderId="23">
      <alignment horizontal="center" wrapText="1"/>
    </xf>
    <xf numFmtId="0" fontId="12" fillId="3" borderId="23">
      <alignment horizontal="left" vertical="center" wrapText="1"/>
    </xf>
    <xf numFmtId="167" fontId="12" fillId="3" borderId="23">
      <alignment horizontal="right" vertical="center"/>
    </xf>
    <xf numFmtId="0" fontId="11" fillId="3" borderId="23">
      <alignment vertical="center" wrapText="1"/>
    </xf>
    <xf numFmtId="0" fontId="10" fillId="0" borderId="0"/>
    <xf numFmtId="0" fontId="2" fillId="0" borderId="0"/>
    <xf numFmtId="0" fontId="15" fillId="0" borderId="0"/>
    <xf numFmtId="0" fontId="1" fillId="0" borderId="0"/>
    <xf numFmtId="0" fontId="1" fillId="0" borderId="0"/>
  </cellStyleXfs>
  <cellXfs count="215">
    <xf numFmtId="0" fontId="0" fillId="0" borderId="0" xfId="0"/>
    <xf numFmtId="0" fontId="4" fillId="0" borderId="0" xfId="1" applyFont="1"/>
    <xf numFmtId="0" fontId="4" fillId="0" borderId="0" xfId="1" applyFont="1" applyBorder="1"/>
    <xf numFmtId="0" fontId="4" fillId="0" borderId="1" xfId="1" applyFont="1" applyBorder="1"/>
    <xf numFmtId="0" fontId="4" fillId="0" borderId="2" xfId="1" applyFont="1" applyBorder="1"/>
    <xf numFmtId="0" fontId="4" fillId="0" borderId="3" xfId="1" applyFont="1" applyBorder="1"/>
    <xf numFmtId="0" fontId="4" fillId="0" borderId="0" xfId="1" applyFont="1" applyBorder="1" applyAlignment="1">
      <alignment horizontal="center"/>
    </xf>
    <xf numFmtId="0" fontId="4" fillId="0" borderId="5" xfId="1" applyFont="1" applyBorder="1"/>
    <xf numFmtId="0" fontId="4" fillId="0" borderId="6" xfId="1" applyFont="1" applyBorder="1"/>
    <xf numFmtId="164" fontId="5" fillId="0" borderId="0" xfId="1" applyNumberFormat="1" applyFont="1" applyBorder="1" applyAlignment="1">
      <alignment horizontal="center"/>
    </xf>
    <xf numFmtId="164" fontId="6" fillId="0" borderId="0" xfId="1" applyNumberFormat="1" applyFont="1" applyBorder="1" applyAlignment="1">
      <alignment horizontal="center"/>
    </xf>
    <xf numFmtId="0" fontId="6" fillId="0" borderId="5" xfId="1" applyFont="1" applyBorder="1" applyAlignment="1"/>
    <xf numFmtId="0" fontId="6" fillId="0" borderId="0" xfId="1" applyFont="1" applyBorder="1" applyAlignment="1"/>
    <xf numFmtId="0" fontId="6" fillId="0" borderId="6" xfId="1" applyFont="1" applyBorder="1" applyAlignment="1"/>
    <xf numFmtId="165" fontId="4" fillId="0" borderId="7" xfId="1" applyNumberFormat="1" applyFont="1" applyBorder="1" applyAlignment="1">
      <alignment horizontal="center"/>
    </xf>
    <xf numFmtId="164" fontId="4" fillId="0" borderId="0" xfId="1" applyNumberFormat="1" applyFont="1" applyBorder="1" applyAlignment="1">
      <alignment horizontal="center"/>
    </xf>
    <xf numFmtId="0" fontId="4" fillId="0" borderId="5" xfId="1" applyFont="1" applyBorder="1" applyAlignment="1"/>
    <xf numFmtId="0" fontId="4" fillId="0" borderId="0" xfId="1" applyFont="1" applyBorder="1" applyAlignment="1"/>
    <xf numFmtId="0" fontId="4" fillId="0" borderId="6" xfId="1" applyFont="1" applyBorder="1" applyAlignment="1"/>
    <xf numFmtId="0" fontId="5" fillId="0" borderId="0" xfId="1" applyFont="1" applyBorder="1" applyAlignment="1">
      <alignment horizontal="center"/>
    </xf>
    <xf numFmtId="0" fontId="4" fillId="0" borderId="9" xfId="1" applyFont="1" applyBorder="1"/>
    <xf numFmtId="0" fontId="4" fillId="0" borderId="10" xfId="1" applyFont="1" applyBorder="1"/>
    <xf numFmtId="0" fontId="4" fillId="0" borderId="11" xfId="1" applyFont="1" applyBorder="1"/>
    <xf numFmtId="0" fontId="6" fillId="0" borderId="5" xfId="1" applyFont="1" applyBorder="1"/>
    <xf numFmtId="0" fontId="6" fillId="0" borderId="0" xfId="1" applyFont="1" applyBorder="1"/>
    <xf numFmtId="0" fontId="6" fillId="0" borderId="6" xfId="1" applyFont="1" applyBorder="1"/>
    <xf numFmtId="0" fontId="5" fillId="0" borderId="0" xfId="1" applyFont="1" applyBorder="1" applyAlignment="1">
      <alignment horizontal="center" vertical="center"/>
    </xf>
    <xf numFmtId="165" fontId="5" fillId="0" borderId="0" xfId="1" applyNumberFormat="1" applyFont="1" applyBorder="1" applyAlignment="1">
      <alignment horizontal="center"/>
    </xf>
    <xf numFmtId="0" fontId="4" fillId="0" borderId="5" xfId="1" quotePrefix="1" applyNumberFormat="1" applyFont="1" applyBorder="1" applyAlignment="1">
      <alignment vertical="center"/>
    </xf>
    <xf numFmtId="0" fontId="4" fillId="0" borderId="0" xfId="1" quotePrefix="1" applyNumberFormat="1" applyFont="1" applyBorder="1" applyAlignment="1">
      <alignment vertical="center"/>
    </xf>
    <xf numFmtId="0" fontId="4" fillId="0" borderId="6" xfId="1" applyNumberFormat="1" applyFont="1" applyBorder="1" applyAlignment="1">
      <alignment vertical="center"/>
    </xf>
    <xf numFmtId="165" fontId="4" fillId="0" borderId="0" xfId="1" applyNumberFormat="1" applyFont="1" applyBorder="1" applyAlignment="1">
      <alignment horizontal="center"/>
    </xf>
    <xf numFmtId="0" fontId="4" fillId="0" borderId="6" xfId="1" quotePrefix="1" applyNumberFormat="1" applyFont="1" applyBorder="1" applyAlignment="1">
      <alignment vertical="center"/>
    </xf>
    <xf numFmtId="166" fontId="4" fillId="0" borderId="5" xfId="1" applyNumberFormat="1" applyFont="1" applyBorder="1" applyAlignment="1">
      <alignment horizontal="right"/>
    </xf>
    <xf numFmtId="0" fontId="4" fillId="0" borderId="7" xfId="1" applyFont="1" applyBorder="1" applyAlignment="1">
      <alignment horizontal="center"/>
    </xf>
    <xf numFmtId="0" fontId="4" fillId="0" borderId="7" xfId="1" applyFont="1" applyBorder="1" applyAlignment="1">
      <alignment horizontal="center" vertical="top"/>
    </xf>
    <xf numFmtId="0" fontId="4" fillId="0" borderId="0" xfId="1" applyFont="1" applyBorder="1" applyAlignment="1">
      <alignment horizontal="centerContinuous"/>
    </xf>
    <xf numFmtId="0" fontId="4" fillId="0" borderId="0" xfId="1" applyFont="1" applyBorder="1" applyAlignment="1">
      <alignment horizontal="centerContinuous" vertical="top"/>
    </xf>
    <xf numFmtId="0" fontId="4" fillId="0" borderId="12" xfId="1" applyFont="1" applyBorder="1" applyAlignment="1">
      <alignment horizontal="center" vertical="top"/>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13" xfId="1" applyFont="1" applyBorder="1" applyAlignment="1">
      <alignment horizontal="center" vertical="top"/>
    </xf>
    <xf numFmtId="0" fontId="4" fillId="0" borderId="10" xfId="1" applyFont="1" applyBorder="1" applyAlignment="1">
      <alignment horizontal="centerContinuous"/>
    </xf>
    <xf numFmtId="0" fontId="7" fillId="0" borderId="14" xfId="1" applyFont="1" applyBorder="1" applyAlignment="1">
      <alignment horizontal="centerContinuous" vertical="top"/>
    </xf>
    <xf numFmtId="0" fontId="5" fillId="0" borderId="0" xfId="1" applyFont="1" applyBorder="1" applyAlignment="1">
      <alignment horizontal="centerContinuous" vertical="center"/>
    </xf>
    <xf numFmtId="0" fontId="7" fillId="0" borderId="0" xfId="2" applyFont="1" applyBorder="1" applyAlignment="1">
      <alignment horizontal="centerContinuous" vertical="center"/>
    </xf>
    <xf numFmtId="164" fontId="13" fillId="0" borderId="0" xfId="1" applyNumberFormat="1" applyFont="1" applyBorder="1" applyAlignment="1">
      <alignment horizontal="center"/>
    </xf>
    <xf numFmtId="0" fontId="4" fillId="0" borderId="13" xfId="1" applyFont="1" applyFill="1" applyBorder="1" applyAlignment="1">
      <alignment horizontal="center" vertical="center" wrapText="1"/>
    </xf>
    <xf numFmtId="0" fontId="14" fillId="0" borderId="14" xfId="1" applyFont="1" applyBorder="1" applyAlignment="1">
      <alignment horizontal="centerContinuous" vertical="top"/>
    </xf>
    <xf numFmtId="0" fontId="4" fillId="0" borderId="0" xfId="1" applyFont="1" applyFill="1"/>
    <xf numFmtId="0" fontId="10" fillId="0" borderId="0" xfId="0" applyFont="1" applyFill="1"/>
    <xf numFmtId="0" fontId="0" fillId="0" borderId="0" xfId="0" applyFill="1"/>
    <xf numFmtId="0" fontId="7" fillId="0" borderId="0" xfId="2" applyFont="1" applyFill="1" applyBorder="1" applyAlignment="1">
      <alignment horizontal="centerContinuous" vertical="center"/>
    </xf>
    <xf numFmtId="0" fontId="4" fillId="0" borderId="24" xfId="1" applyFont="1" applyBorder="1"/>
    <xf numFmtId="0" fontId="5" fillId="0" borderId="6" xfId="1" applyFont="1" applyBorder="1"/>
    <xf numFmtId="0" fontId="5" fillId="0" borderId="5" xfId="1" applyFont="1" applyBorder="1"/>
    <xf numFmtId="0" fontId="4" fillId="0" borderId="4" xfId="1" applyFont="1" applyBorder="1"/>
    <xf numFmtId="165" fontId="5" fillId="0" borderId="0" xfId="9" applyNumberFormat="1" applyFont="1" applyBorder="1" applyAlignment="1">
      <alignment horizontal="center"/>
    </xf>
    <xf numFmtId="165" fontId="4" fillId="0" borderId="0" xfId="1" applyNumberFormat="1" applyFont="1"/>
    <xf numFmtId="0" fontId="16" fillId="0" borderId="0" xfId="8" applyFont="1" applyAlignment="1">
      <alignment horizontal="right"/>
    </xf>
    <xf numFmtId="0" fontId="16" fillId="0" borderId="0" xfId="1" applyFont="1" applyBorder="1" applyAlignment="1">
      <alignment horizontal="right"/>
    </xf>
    <xf numFmtId="0" fontId="5" fillId="0" borderId="0" xfId="1" applyFont="1" applyFill="1"/>
    <xf numFmtId="164" fontId="4" fillId="0" borderId="0" xfId="1" applyNumberFormat="1" applyFont="1" applyFill="1" applyBorder="1" applyAlignment="1">
      <alignment horizontal="center"/>
    </xf>
    <xf numFmtId="164" fontId="4" fillId="0" borderId="0" xfId="1" applyNumberFormat="1" applyFont="1" applyFill="1" applyAlignment="1">
      <alignment horizontal="center"/>
    </xf>
    <xf numFmtId="164" fontId="13" fillId="0" borderId="0" xfId="1" applyNumberFormat="1" applyFont="1" applyFill="1" applyBorder="1" applyAlignment="1">
      <alignment horizontal="center"/>
    </xf>
    <xf numFmtId="0" fontId="4" fillId="0" borderId="0" xfId="1" applyFont="1" applyFill="1" applyBorder="1" applyAlignment="1">
      <alignment horizontal="center"/>
    </xf>
    <xf numFmtId="164" fontId="5" fillId="0" borderId="0" xfId="1" applyNumberFormat="1" applyFont="1" applyFill="1" applyBorder="1" applyAlignment="1">
      <alignment horizontal="center"/>
    </xf>
    <xf numFmtId="0" fontId="4" fillId="0" borderId="0" xfId="1" applyFont="1" applyFill="1" applyAlignment="1">
      <alignment horizontal="center"/>
    </xf>
    <xf numFmtId="0" fontId="4" fillId="0" borderId="0" xfId="1" applyFont="1" applyFill="1" applyAlignment="1">
      <alignment horizontal="right"/>
    </xf>
    <xf numFmtId="164" fontId="4" fillId="0" borderId="7" xfId="9" applyNumberFormat="1" applyFont="1" applyBorder="1" applyAlignment="1">
      <alignment horizontal="center"/>
    </xf>
    <xf numFmtId="0" fontId="17" fillId="0" borderId="0" xfId="0" applyFont="1" applyFill="1"/>
    <xf numFmtId="0" fontId="4" fillId="0" borderId="0" xfId="11" applyFont="1"/>
    <xf numFmtId="0" fontId="4" fillId="0" borderId="0" xfId="11" applyFont="1" applyBorder="1"/>
    <xf numFmtId="0" fontId="16" fillId="0" borderId="0" xfId="11" applyFont="1" applyBorder="1" applyAlignment="1">
      <alignment horizontal="right"/>
    </xf>
    <xf numFmtId="0" fontId="4" fillId="0" borderId="24" xfId="11" applyFont="1" applyBorder="1"/>
    <xf numFmtId="0" fontId="4" fillId="0" borderId="2" xfId="11" applyFont="1" applyBorder="1"/>
    <xf numFmtId="0" fontId="4" fillId="0" borderId="1" xfId="11" applyFont="1" applyBorder="1"/>
    <xf numFmtId="0" fontId="4" fillId="0" borderId="3" xfId="11" applyFont="1" applyBorder="1"/>
    <xf numFmtId="0" fontId="4" fillId="0" borderId="7" xfId="11" applyFont="1" applyBorder="1" applyAlignment="1">
      <alignment horizontal="center"/>
    </xf>
    <xf numFmtId="0" fontId="4" fillId="0" borderId="0" xfId="11" applyFont="1" applyBorder="1" applyAlignment="1">
      <alignment horizontal="center"/>
    </xf>
    <xf numFmtId="164" fontId="6" fillId="0" borderId="0" xfId="11" applyNumberFormat="1" applyFont="1" applyBorder="1" applyAlignment="1">
      <alignment horizontal="center"/>
    </xf>
    <xf numFmtId="0" fontId="4" fillId="0" borderId="5" xfId="11" applyFont="1" applyBorder="1"/>
    <xf numFmtId="0" fontId="4" fillId="0" borderId="6" xfId="11" applyFont="1" applyBorder="1"/>
    <xf numFmtId="164" fontId="4" fillId="0" borderId="0" xfId="11" applyNumberFormat="1" applyFont="1" applyBorder="1" applyAlignment="1">
      <alignment horizontal="center"/>
    </xf>
    <xf numFmtId="0" fontId="6" fillId="0" borderId="5" xfId="11" applyFont="1" applyBorder="1" applyAlignment="1"/>
    <xf numFmtId="0" fontId="6" fillId="0" borderId="0" xfId="11" applyFont="1" applyBorder="1" applyAlignment="1"/>
    <xf numFmtId="0" fontId="6" fillId="0" borderId="6" xfId="11" applyFont="1" applyBorder="1" applyAlignment="1"/>
    <xf numFmtId="165" fontId="4" fillId="0" borderId="7" xfId="11" applyNumberFormat="1" applyFont="1" applyBorder="1" applyAlignment="1">
      <alignment horizontal="center"/>
    </xf>
    <xf numFmtId="0" fontId="4" fillId="0" borderId="5" xfId="11" applyFont="1" applyBorder="1" applyAlignment="1"/>
    <xf numFmtId="0" fontId="4" fillId="0" borderId="0" xfId="11" applyFont="1" applyBorder="1" applyAlignment="1"/>
    <xf numFmtId="164" fontId="4" fillId="0" borderId="0" xfId="11" applyNumberFormat="1" applyFont="1" applyFill="1" applyBorder="1" applyAlignment="1">
      <alignment horizontal="center"/>
    </xf>
    <xf numFmtId="165" fontId="4" fillId="0" borderId="0" xfId="11" applyNumberFormat="1" applyFont="1"/>
    <xf numFmtId="165" fontId="5" fillId="0" borderId="7" xfId="11" applyNumberFormat="1" applyFont="1" applyBorder="1" applyAlignment="1">
      <alignment horizontal="center"/>
    </xf>
    <xf numFmtId="164" fontId="5" fillId="0" borderId="0" xfId="11" applyNumberFormat="1" applyFont="1" applyFill="1" applyBorder="1" applyAlignment="1">
      <alignment horizontal="center"/>
    </xf>
    <xf numFmtId="164" fontId="5" fillId="0" borderId="0" xfId="11" applyNumberFormat="1" applyFont="1" applyBorder="1" applyAlignment="1">
      <alignment horizontal="center"/>
    </xf>
    <xf numFmtId="0" fontId="4" fillId="0" borderId="0" xfId="11" applyFont="1" applyFill="1" applyBorder="1" applyAlignment="1">
      <alignment horizontal="center"/>
    </xf>
    <xf numFmtId="0" fontId="5" fillId="0" borderId="5" xfId="11" applyFont="1" applyBorder="1"/>
    <xf numFmtId="0" fontId="5" fillId="0" borderId="0" xfId="11" applyFont="1" applyBorder="1" applyAlignment="1">
      <alignment horizontal="center" vertical="center"/>
    </xf>
    <xf numFmtId="0" fontId="5" fillId="0" borderId="6" xfId="11" applyFont="1" applyBorder="1"/>
    <xf numFmtId="0" fontId="4" fillId="0" borderId="4" xfId="11" applyFont="1" applyBorder="1"/>
    <xf numFmtId="164" fontId="13" fillId="0" borderId="0" xfId="11" applyNumberFormat="1" applyFont="1" applyBorder="1" applyAlignment="1">
      <alignment horizontal="center"/>
    </xf>
    <xf numFmtId="0" fontId="4" fillId="0" borderId="9" xfId="11" applyFont="1" applyBorder="1"/>
    <xf numFmtId="0" fontId="4" fillId="0" borderId="10" xfId="11" applyFont="1" applyBorder="1"/>
    <xf numFmtId="0" fontId="4" fillId="0" borderId="11" xfId="11" applyFont="1" applyBorder="1"/>
    <xf numFmtId="0" fontId="4" fillId="0" borderId="6" xfId="11" applyFont="1" applyBorder="1" applyAlignment="1"/>
    <xf numFmtId="0" fontId="4" fillId="0" borderId="0" xfId="11" applyFont="1" applyFill="1"/>
    <xf numFmtId="165" fontId="13" fillId="0" borderId="7" xfId="11" applyNumberFormat="1" applyFont="1" applyBorder="1" applyAlignment="1">
      <alignment horizontal="center"/>
    </xf>
    <xf numFmtId="164" fontId="13" fillId="0" borderId="0" xfId="11" applyNumberFormat="1" applyFont="1" applyFill="1" applyBorder="1" applyAlignment="1">
      <alignment horizontal="center"/>
    </xf>
    <xf numFmtId="0" fontId="13" fillId="0" borderId="0" xfId="11" applyFont="1" applyBorder="1" applyAlignment="1">
      <alignment horizontal="center"/>
    </xf>
    <xf numFmtId="0" fontId="5" fillId="0" borderId="0" xfId="11" applyFont="1" applyBorder="1" applyAlignment="1">
      <alignment horizontal="center"/>
    </xf>
    <xf numFmtId="164" fontId="4" fillId="0" borderId="0" xfId="11" applyNumberFormat="1" applyFont="1" applyFill="1" applyAlignment="1">
      <alignment horizontal="center"/>
    </xf>
    <xf numFmtId="0" fontId="6" fillId="0" borderId="5" xfId="11" applyFont="1" applyBorder="1"/>
    <xf numFmtId="0" fontId="6" fillId="0" borderId="0" xfId="11" applyFont="1" applyBorder="1"/>
    <xf numFmtId="0" fontId="6" fillId="0" borderId="6" xfId="11" applyFont="1" applyBorder="1"/>
    <xf numFmtId="165" fontId="4" fillId="0" borderId="0" xfId="11" applyNumberFormat="1" applyFont="1" applyBorder="1" applyAlignment="1">
      <alignment horizontal="center"/>
    </xf>
    <xf numFmtId="0" fontId="4" fillId="0" borderId="5" xfId="11" quotePrefix="1" applyNumberFormat="1" applyFont="1" applyBorder="1" applyAlignment="1">
      <alignment vertical="center"/>
    </xf>
    <xf numFmtId="0" fontId="4" fillId="0" borderId="0" xfId="11" quotePrefix="1" applyNumberFormat="1" applyFont="1" applyBorder="1" applyAlignment="1">
      <alignment vertical="center"/>
    </xf>
    <xf numFmtId="0" fontId="4" fillId="0" borderId="6" xfId="11" applyNumberFormat="1" applyFont="1" applyBorder="1" applyAlignment="1">
      <alignment vertical="center"/>
    </xf>
    <xf numFmtId="165" fontId="5" fillId="0" borderId="0" xfId="11" applyNumberFormat="1" applyFont="1" applyBorder="1" applyAlignment="1">
      <alignment horizontal="center"/>
    </xf>
    <xf numFmtId="165" fontId="5" fillId="0" borderId="0" xfId="12" applyNumberFormat="1" applyFont="1" applyBorder="1" applyAlignment="1">
      <alignment horizontal="center"/>
    </xf>
    <xf numFmtId="0" fontId="4" fillId="0" borderId="6" xfId="11" quotePrefix="1" applyNumberFormat="1" applyFont="1" applyBorder="1" applyAlignment="1">
      <alignment vertical="center"/>
    </xf>
    <xf numFmtId="166" fontId="4" fillId="0" borderId="5" xfId="11" applyNumberFormat="1" applyFont="1" applyBorder="1" applyAlignment="1">
      <alignment horizontal="right"/>
    </xf>
    <xf numFmtId="0" fontId="4" fillId="0" borderId="7" xfId="11" applyFont="1" applyBorder="1" applyAlignment="1">
      <alignment horizontal="center" vertical="top"/>
    </xf>
    <xf numFmtId="0" fontId="4" fillId="0" borderId="0" xfId="11" applyFont="1" applyBorder="1" applyAlignment="1">
      <alignment horizontal="centerContinuous"/>
    </xf>
    <xf numFmtId="0" fontId="4" fillId="0" borderId="0" xfId="11" applyFont="1" applyBorder="1" applyAlignment="1">
      <alignment horizontal="centerContinuous" vertical="top"/>
    </xf>
    <xf numFmtId="0" fontId="4" fillId="0" borderId="12" xfId="11" applyFont="1" applyBorder="1" applyAlignment="1">
      <alignment horizontal="center" vertical="top"/>
    </xf>
    <xf numFmtId="0" fontId="4" fillId="0" borderId="5" xfId="11" applyFont="1" applyBorder="1" applyAlignment="1">
      <alignment horizontal="center" vertical="center"/>
    </xf>
    <xf numFmtId="0" fontId="4" fillId="0" borderId="0" xfId="11" applyFont="1" applyBorder="1" applyAlignment="1">
      <alignment horizontal="center" vertical="center"/>
    </xf>
    <xf numFmtId="0" fontId="4" fillId="0" borderId="6" xfId="11" applyFont="1" applyBorder="1" applyAlignment="1">
      <alignment horizontal="center" vertical="center"/>
    </xf>
    <xf numFmtId="0" fontId="4" fillId="0" borderId="13" xfId="11" applyFont="1" applyBorder="1" applyAlignment="1">
      <alignment horizontal="center" vertical="top"/>
    </xf>
    <xf numFmtId="0" fontId="4" fillId="0" borderId="10" xfId="11" applyFont="1" applyBorder="1" applyAlignment="1">
      <alignment horizontal="centerContinuous"/>
    </xf>
    <xf numFmtId="0" fontId="14" fillId="0" borderId="14" xfId="11" applyFont="1" applyBorder="1" applyAlignment="1">
      <alignment horizontal="centerContinuous" vertical="top"/>
    </xf>
    <xf numFmtId="0" fontId="4" fillId="0" borderId="13" xfId="11" applyFont="1" applyFill="1" applyBorder="1" applyAlignment="1">
      <alignment horizontal="center" vertical="center" wrapText="1"/>
    </xf>
    <xf numFmtId="0" fontId="7" fillId="0" borderId="14" xfId="11" applyFont="1" applyBorder="1" applyAlignment="1">
      <alignment horizontal="centerContinuous" vertical="top"/>
    </xf>
    <xf numFmtId="0" fontId="4" fillId="0" borderId="0" xfId="11" applyFont="1" applyFill="1" applyAlignment="1">
      <alignment horizontal="right"/>
    </xf>
    <xf numFmtId="0" fontId="5" fillId="0" borderId="0" xfId="11" applyFont="1" applyBorder="1" applyAlignment="1">
      <alignment horizontal="centerContinuous" vertical="center"/>
    </xf>
    <xf numFmtId="0" fontId="5" fillId="0" borderId="0" xfId="11" applyFont="1" applyFill="1"/>
    <xf numFmtId="165" fontId="5" fillId="0" borderId="0" xfId="11" applyNumberFormat="1" applyFont="1" applyFill="1" applyBorder="1" applyAlignment="1">
      <alignment horizontal="center"/>
    </xf>
    <xf numFmtId="165" fontId="4" fillId="0" borderId="0" xfId="11" applyNumberFormat="1" applyFont="1" applyFill="1" applyBorder="1" applyAlignment="1">
      <alignment horizontal="center"/>
    </xf>
    <xf numFmtId="165" fontId="5" fillId="0" borderId="0" xfId="1" applyNumberFormat="1" applyFont="1" applyFill="1" applyBorder="1" applyAlignment="1">
      <alignment horizontal="center"/>
    </xf>
    <xf numFmtId="165" fontId="4" fillId="0" borderId="0" xfId="1" applyNumberFormat="1" applyFont="1" applyFill="1" applyBorder="1" applyAlignment="1">
      <alignment horizontal="center"/>
    </xf>
    <xf numFmtId="164" fontId="5" fillId="0" borderId="7" xfId="9" applyNumberFormat="1" applyFont="1" applyBorder="1" applyAlignment="1">
      <alignment horizontal="center"/>
    </xf>
    <xf numFmtId="164" fontId="13" fillId="0" borderId="7" xfId="9" applyNumberFormat="1" applyFont="1" applyBorder="1" applyAlignment="1">
      <alignment horizontal="center"/>
    </xf>
    <xf numFmtId="164" fontId="4" fillId="0" borderId="0" xfId="1" applyNumberFormat="1" applyFont="1" applyBorder="1"/>
    <xf numFmtId="0" fontId="4" fillId="0" borderId="0" xfId="1" applyNumberFormat="1" applyFont="1" applyBorder="1" applyAlignment="1"/>
    <xf numFmtId="164" fontId="4" fillId="0" borderId="0" xfId="1" applyNumberFormat="1" applyFont="1" applyFill="1" applyBorder="1"/>
    <xf numFmtId="0" fontId="18" fillId="0" borderId="0" xfId="1" applyFont="1"/>
    <xf numFmtId="0" fontId="13" fillId="0" borderId="0" xfId="1" applyFont="1" applyFill="1" applyBorder="1" applyAlignment="1">
      <alignment horizontal="center"/>
    </xf>
    <xf numFmtId="0" fontId="5" fillId="0" borderId="7" xfId="1" applyFont="1" applyBorder="1" applyAlignment="1">
      <alignment horizontal="center"/>
    </xf>
    <xf numFmtId="0" fontId="19" fillId="0" borderId="0" xfId="1" applyFont="1"/>
    <xf numFmtId="164" fontId="4" fillId="0" borderId="7" xfId="9" applyNumberFormat="1" applyFont="1" applyFill="1" applyBorder="1" applyAlignment="1">
      <alignment horizontal="center"/>
    </xf>
    <xf numFmtId="164" fontId="5" fillId="0" borderId="7" xfId="9" applyNumberFormat="1" applyFont="1" applyFill="1" applyBorder="1" applyAlignment="1">
      <alignment horizont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164" fontId="6" fillId="0" borderId="0" xfId="1" applyNumberFormat="1" applyFont="1" applyFill="1" applyBorder="1" applyAlignment="1">
      <alignment horizontal="center"/>
    </xf>
    <xf numFmtId="164" fontId="20" fillId="0" borderId="0" xfId="1" applyNumberFormat="1" applyFont="1" applyFill="1" applyBorder="1" applyAlignment="1">
      <alignment horizontal="center"/>
    </xf>
    <xf numFmtId="0" fontId="5" fillId="0" borderId="0" xfId="1" applyFont="1" applyFill="1" applyBorder="1" applyAlignment="1">
      <alignment horizontal="center"/>
    </xf>
    <xf numFmtId="164" fontId="13"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25" xfId="11" applyFont="1" applyBorder="1" applyAlignment="1">
      <alignment horizontal="left" vertical="center"/>
    </xf>
    <xf numFmtId="0" fontId="5" fillId="0" borderId="26" xfId="11" applyFont="1" applyBorder="1" applyAlignment="1">
      <alignment horizontal="left" vertical="center"/>
    </xf>
    <xf numFmtId="0" fontId="5" fillId="0" borderId="8" xfId="11" applyFont="1" applyBorder="1" applyAlignment="1">
      <alignment horizontal="left" vertical="center"/>
    </xf>
    <xf numFmtId="0" fontId="5" fillId="0" borderId="6" xfId="11" applyFont="1" applyBorder="1" applyAlignment="1">
      <alignment horizontal="left" vertical="center"/>
    </xf>
    <xf numFmtId="0" fontId="5" fillId="0" borderId="0" xfId="11" applyFont="1" applyBorder="1" applyAlignment="1">
      <alignment horizontal="left" vertical="center"/>
    </xf>
    <xf numFmtId="0" fontId="5" fillId="0" borderId="5" xfId="11" applyFont="1" applyBorder="1" applyAlignment="1">
      <alignment horizontal="left" vertical="center"/>
    </xf>
    <xf numFmtId="49" fontId="4" fillId="0" borderId="18" xfId="11" applyNumberFormat="1" applyFont="1" applyBorder="1" applyAlignment="1">
      <alignment horizontal="center" vertical="center"/>
    </xf>
    <xf numFmtId="49" fontId="4" fillId="0" borderId="16" xfId="11" applyNumberFormat="1" applyFont="1" applyBorder="1" applyAlignment="1">
      <alignment horizontal="center" vertical="center"/>
    </xf>
    <xf numFmtId="0" fontId="6" fillId="0" borderId="6" xfId="11" applyFont="1" applyBorder="1" applyAlignment="1">
      <alignment horizontal="left"/>
    </xf>
    <xf numFmtId="0" fontId="6" fillId="0" borderId="0" xfId="11" applyFont="1" applyBorder="1" applyAlignment="1">
      <alignment horizontal="left"/>
    </xf>
    <xf numFmtId="0" fontId="6" fillId="0" borderId="5" xfId="11" applyFont="1" applyBorder="1" applyAlignment="1">
      <alignment horizontal="left"/>
    </xf>
    <xf numFmtId="0" fontId="4" fillId="0" borderId="21" xfId="11" applyFont="1" applyBorder="1" applyAlignment="1">
      <alignment horizontal="center" vertical="center"/>
    </xf>
    <xf numFmtId="0" fontId="4" fillId="0" borderId="20" xfId="11" applyFont="1" applyBorder="1" applyAlignment="1">
      <alignment horizontal="center" vertical="center"/>
    </xf>
    <xf numFmtId="0" fontId="4" fillId="0" borderId="19" xfId="11" applyFont="1" applyBorder="1" applyAlignment="1">
      <alignment horizontal="center" vertical="center"/>
    </xf>
    <xf numFmtId="0" fontId="4" fillId="0" borderId="6" xfId="11" applyFont="1" applyBorder="1" applyAlignment="1">
      <alignment horizontal="center" vertical="center"/>
    </xf>
    <xf numFmtId="0" fontId="4" fillId="0" borderId="0" xfId="11" applyFont="1" applyBorder="1" applyAlignment="1">
      <alignment horizontal="center" vertical="center"/>
    </xf>
    <xf numFmtId="0" fontId="4" fillId="0" borderId="5" xfId="11" applyFont="1" applyBorder="1" applyAlignment="1">
      <alignment horizontal="center" vertical="center"/>
    </xf>
    <xf numFmtId="0" fontId="4" fillId="0" borderId="11" xfId="11" applyFont="1" applyBorder="1" applyAlignment="1">
      <alignment horizontal="center" vertical="center"/>
    </xf>
    <xf numFmtId="0" fontId="4" fillId="0" borderId="10" xfId="11" applyFont="1" applyBorder="1" applyAlignment="1">
      <alignment horizontal="center" vertical="center"/>
    </xf>
    <xf numFmtId="0" fontId="4" fillId="0" borderId="9" xfId="11" applyFont="1" applyBorder="1" applyAlignment="1">
      <alignment horizontal="center" vertical="center"/>
    </xf>
    <xf numFmtId="0" fontId="4" fillId="0" borderId="18" xfId="11" applyFont="1" applyBorder="1" applyAlignment="1">
      <alignment horizontal="center" vertical="center"/>
    </xf>
    <xf numFmtId="0" fontId="4" fillId="0" borderId="16" xfId="11" applyFont="1" applyBorder="1" applyAlignment="1">
      <alignment horizontal="center" vertical="center"/>
    </xf>
    <xf numFmtId="0" fontId="4" fillId="0" borderId="17" xfId="11" applyFont="1" applyFill="1" applyBorder="1" applyAlignment="1">
      <alignment horizontal="center" vertical="center" wrapText="1"/>
    </xf>
    <xf numFmtId="0" fontId="4" fillId="0" borderId="15" xfId="11" applyFont="1" applyFill="1" applyBorder="1" applyAlignment="1">
      <alignment horizontal="center" vertical="center" wrapText="1"/>
    </xf>
    <xf numFmtId="0" fontId="4" fillId="0" borderId="6" xfId="11" applyFont="1" applyBorder="1" applyAlignment="1">
      <alignment horizontal="left"/>
    </xf>
    <xf numFmtId="0" fontId="4" fillId="0" borderId="0" xfId="11" applyFont="1" applyBorder="1" applyAlignment="1">
      <alignment horizontal="left"/>
    </xf>
    <xf numFmtId="0" fontId="4" fillId="0" borderId="5" xfId="11" applyFont="1" applyBorder="1" applyAlignment="1">
      <alignment horizontal="left"/>
    </xf>
    <xf numFmtId="0" fontId="4" fillId="0" borderId="17"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6" xfId="1" applyFont="1" applyBorder="1" applyAlignment="1">
      <alignment horizontal="left"/>
    </xf>
    <xf numFmtId="0" fontId="4" fillId="0" borderId="0" xfId="1" applyFont="1" applyBorder="1" applyAlignment="1">
      <alignment horizontal="left"/>
    </xf>
    <xf numFmtId="0" fontId="4" fillId="0" borderId="5" xfId="1" applyFont="1" applyBorder="1" applyAlignment="1">
      <alignment horizontal="left"/>
    </xf>
    <xf numFmtId="0" fontId="6" fillId="0" borderId="6" xfId="1" applyFont="1" applyBorder="1" applyAlignment="1">
      <alignment horizontal="left"/>
    </xf>
    <xf numFmtId="0" fontId="6" fillId="0" borderId="0" xfId="1" applyFont="1" applyBorder="1" applyAlignment="1">
      <alignment horizontal="left"/>
    </xf>
    <xf numFmtId="0" fontId="6" fillId="0" borderId="5" xfId="1" applyFont="1" applyBorder="1" applyAlignment="1">
      <alignment horizontal="left"/>
    </xf>
    <xf numFmtId="0" fontId="4" fillId="0" borderId="18" xfId="1" applyFont="1" applyBorder="1" applyAlignment="1">
      <alignment horizontal="center" vertical="center"/>
    </xf>
    <xf numFmtId="0" fontId="4" fillId="0" borderId="1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left" vertical="center"/>
    </xf>
  </cellXfs>
  <cellStyles count="13">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3" xfId="11"/>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56</xdr:row>
      <xdr:rowOff>0</xdr:rowOff>
    </xdr:from>
    <xdr:to>
      <xdr:col>16</xdr:col>
      <xdr:colOff>38100</xdr:colOff>
      <xdr:row>88</xdr:row>
      <xdr:rowOff>114300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381000</xdr:colOff>
      <xdr:row>56</xdr:row>
      <xdr:rowOff>133350</xdr:rowOff>
    </xdr:from>
    <xdr:to>
      <xdr:col>16</xdr:col>
      <xdr:colOff>393959</xdr:colOff>
      <xdr:row>89</xdr:row>
      <xdr:rowOff>99901</xdr:rowOff>
    </xdr:to>
    <xdr:pic>
      <xdr:nvPicPr>
        <xdr:cNvPr id="6" name="Grafik 5"/>
        <xdr:cNvPicPr>
          <a:picLocks noChangeAspect="1"/>
        </xdr:cNvPicPr>
      </xdr:nvPicPr>
      <xdr:blipFill>
        <a:blip xmlns:r="http://schemas.openxmlformats.org/officeDocument/2006/relationships" r:embed="rId4"/>
        <a:stretch>
          <a:fillRect/>
        </a:stretch>
      </xdr:blipFill>
      <xdr:spPr>
        <a:xfrm>
          <a:off x="1143000" y="8743950"/>
          <a:ext cx="8852159" cy="53100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0"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172" t="s">
        <v>22</v>
      </c>
      <c r="C12" s="173"/>
      <c r="D12" s="174"/>
      <c r="E12" s="181" t="s">
        <v>21</v>
      </c>
      <c r="F12" s="181" t="s">
        <v>20</v>
      </c>
      <c r="G12" s="181" t="s">
        <v>19</v>
      </c>
      <c r="H12" s="181" t="s">
        <v>18</v>
      </c>
      <c r="I12" s="181" t="s">
        <v>17</v>
      </c>
      <c r="J12" s="167" t="s">
        <v>16</v>
      </c>
      <c r="K12" s="181" t="s">
        <v>15</v>
      </c>
      <c r="L12" s="181" t="s">
        <v>14</v>
      </c>
      <c r="M12" s="181" t="s">
        <v>13</v>
      </c>
      <c r="N12" s="181" t="s">
        <v>12</v>
      </c>
      <c r="O12" s="181" t="s">
        <v>11</v>
      </c>
      <c r="P12" s="167" t="s">
        <v>10</v>
      </c>
      <c r="Q12" s="183" t="s">
        <v>32</v>
      </c>
    </row>
    <row r="13" spans="2:18">
      <c r="B13" s="175"/>
      <c r="C13" s="176"/>
      <c r="D13" s="177"/>
      <c r="E13" s="182"/>
      <c r="F13" s="182"/>
      <c r="G13" s="182"/>
      <c r="H13" s="182"/>
      <c r="I13" s="182"/>
      <c r="J13" s="168"/>
      <c r="K13" s="182"/>
      <c r="L13" s="182"/>
      <c r="M13" s="182"/>
      <c r="N13" s="182"/>
      <c r="O13" s="182"/>
      <c r="P13" s="168"/>
      <c r="Q13" s="184"/>
    </row>
    <row r="14" spans="2:18" ht="14.25">
      <c r="B14" s="175"/>
      <c r="C14" s="176"/>
      <c r="D14" s="177"/>
      <c r="E14" s="134" t="s">
        <v>9</v>
      </c>
      <c r="F14" s="131"/>
      <c r="G14" s="131"/>
      <c r="H14" s="131"/>
      <c r="I14" s="131"/>
      <c r="J14" s="131"/>
      <c r="K14" s="131"/>
      <c r="L14" s="131"/>
      <c r="M14" s="131"/>
      <c r="N14" s="131"/>
      <c r="O14" s="131"/>
      <c r="P14" s="131"/>
      <c r="Q14" s="133"/>
    </row>
    <row r="15" spans="2:18" ht="15">
      <c r="B15" s="178"/>
      <c r="C15" s="179"/>
      <c r="D15" s="180"/>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164" t="s">
        <v>8</v>
      </c>
      <c r="C17" s="165"/>
      <c r="D17" s="166"/>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185" t="s">
        <v>6</v>
      </c>
      <c r="C23" s="186"/>
      <c r="D23" s="187"/>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169" t="s">
        <v>1</v>
      </c>
      <c r="C26" s="170"/>
      <c r="D26" s="171"/>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161" t="s">
        <v>5</v>
      </c>
      <c r="C29" s="162"/>
      <c r="D29" s="163"/>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161" t="s">
        <v>4</v>
      </c>
      <c r="C37" s="162"/>
      <c r="D37" s="163"/>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169" t="s">
        <v>1</v>
      </c>
      <c r="C42" s="170"/>
      <c r="D42" s="171"/>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161" t="s">
        <v>3</v>
      </c>
      <c r="C45" s="162"/>
      <c r="D45" s="163"/>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Q12:Q13"/>
    <mergeCell ref="B23:D23"/>
    <mergeCell ref="B26:D26"/>
    <mergeCell ref="N12:N13"/>
    <mergeCell ref="O12:O13"/>
    <mergeCell ref="I12:I13"/>
    <mergeCell ref="J12:J13"/>
    <mergeCell ref="K12:K13"/>
    <mergeCell ref="L12:L13"/>
    <mergeCell ref="M12:M13"/>
    <mergeCell ref="B45:D45"/>
    <mergeCell ref="B37:D37"/>
    <mergeCell ref="B29:D29"/>
    <mergeCell ref="B17:D17"/>
    <mergeCell ref="P12:P13"/>
    <mergeCell ref="B42:D42"/>
    <mergeCell ref="B12:D15"/>
    <mergeCell ref="E12:E13"/>
    <mergeCell ref="F12:F13"/>
    <mergeCell ref="G12:G13"/>
    <mergeCell ref="H12:H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7" zoomScaleNormal="100" workbookViewId="0">
      <selection activeCell="Q42" sqref="Q42"/>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7"/>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200" t="s">
        <v>22</v>
      </c>
      <c r="C12" s="201"/>
      <c r="D12" s="202"/>
      <c r="E12" s="196" t="s">
        <v>21</v>
      </c>
      <c r="F12" s="196" t="s">
        <v>20</v>
      </c>
      <c r="G12" s="196" t="s">
        <v>19</v>
      </c>
      <c r="H12" s="196" t="s">
        <v>18</v>
      </c>
      <c r="I12" s="196" t="s">
        <v>17</v>
      </c>
      <c r="J12" s="198" t="s">
        <v>16</v>
      </c>
      <c r="K12" s="196" t="s">
        <v>15</v>
      </c>
      <c r="L12" s="196" t="s">
        <v>14</v>
      </c>
      <c r="M12" s="196" t="s">
        <v>13</v>
      </c>
      <c r="N12" s="196" t="s">
        <v>12</v>
      </c>
      <c r="O12" s="196" t="s">
        <v>11</v>
      </c>
      <c r="P12" s="198" t="s">
        <v>10</v>
      </c>
      <c r="Q12" s="188" t="s">
        <v>31</v>
      </c>
    </row>
    <row r="13" spans="2:18">
      <c r="B13" s="203"/>
      <c r="C13" s="204"/>
      <c r="D13" s="205"/>
      <c r="E13" s="197"/>
      <c r="F13" s="197"/>
      <c r="G13" s="197"/>
      <c r="H13" s="197"/>
      <c r="I13" s="197"/>
      <c r="J13" s="199"/>
      <c r="K13" s="197"/>
      <c r="L13" s="197"/>
      <c r="M13" s="197"/>
      <c r="N13" s="197"/>
      <c r="O13" s="197"/>
      <c r="P13" s="199"/>
      <c r="Q13" s="189"/>
    </row>
    <row r="14" spans="2:18" ht="14.25">
      <c r="B14" s="203"/>
      <c r="C14" s="204"/>
      <c r="D14" s="205"/>
      <c r="E14" s="44" t="s">
        <v>9</v>
      </c>
      <c r="F14" s="43"/>
      <c r="G14" s="43"/>
      <c r="H14" s="43"/>
      <c r="I14" s="43"/>
      <c r="J14" s="43"/>
      <c r="K14" s="43"/>
      <c r="L14" s="43"/>
      <c r="M14" s="43"/>
      <c r="N14" s="43"/>
      <c r="O14" s="43"/>
      <c r="P14" s="43"/>
      <c r="Q14" s="48"/>
    </row>
    <row r="15" spans="2:18" ht="15">
      <c r="B15" s="206"/>
      <c r="C15" s="207"/>
      <c r="D15" s="208"/>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212" t="s">
        <v>8</v>
      </c>
      <c r="C17" s="213"/>
      <c r="D17" s="214"/>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190" t="s">
        <v>6</v>
      </c>
      <c r="C23" s="191"/>
      <c r="D23" s="192"/>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193" t="s">
        <v>1</v>
      </c>
      <c r="C26" s="194"/>
      <c r="D26" s="195"/>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209" t="s">
        <v>5</v>
      </c>
      <c r="C29" s="210"/>
      <c r="D29" s="211"/>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1"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8" t="s">
        <v>0</v>
      </c>
      <c r="Q34" s="152"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209" t="s">
        <v>4</v>
      </c>
      <c r="C37" s="210"/>
      <c r="D37" s="211"/>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1" t="s">
        <v>0</v>
      </c>
      <c r="R40" s="59"/>
      <c r="T40" s="50"/>
      <c r="U40" s="50"/>
    </row>
    <row r="41" spans="1:21">
      <c r="B41" s="8"/>
      <c r="C41" s="2"/>
      <c r="D41" s="7"/>
      <c r="E41" s="66"/>
      <c r="F41" s="66"/>
      <c r="G41" s="66"/>
      <c r="H41" s="66"/>
      <c r="I41" s="6"/>
      <c r="J41" s="6"/>
      <c r="K41" s="6"/>
      <c r="N41" s="19"/>
      <c r="O41" s="19"/>
      <c r="P41" s="66"/>
      <c r="Q41" s="70"/>
      <c r="R41" s="59"/>
    </row>
    <row r="42" spans="1:21" ht="12.75" customHeight="1">
      <c r="B42" s="193" t="s">
        <v>1</v>
      </c>
      <c r="C42" s="194"/>
      <c r="D42" s="195"/>
      <c r="E42" s="65">
        <v>53.029000000000003</v>
      </c>
      <c r="F42" s="65">
        <v>59.451999999999998</v>
      </c>
      <c r="G42" s="65">
        <v>85.045000000000002</v>
      </c>
      <c r="H42" s="65">
        <v>61.862000000000002</v>
      </c>
      <c r="I42" s="65">
        <v>68.281000000000006</v>
      </c>
      <c r="J42" s="65">
        <v>51.283999999999999</v>
      </c>
      <c r="K42" s="65">
        <v>17.09</v>
      </c>
      <c r="L42" s="148">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1"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209" t="s">
        <v>3</v>
      </c>
      <c r="C45" s="210"/>
      <c r="D45" s="211"/>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9"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 t="s">
        <v>8</v>
      </c>
      <c r="C62" s="2"/>
      <c r="D62" s="6">
        <v>2017</v>
      </c>
      <c r="E62" s="144">
        <f t="shared" ref="E62:J62" si="0">IF(E20+E23+E26=0,"",E20+E23+E26)</f>
        <v>205.137</v>
      </c>
      <c r="F62" s="144">
        <f t="shared" si="0"/>
        <v>184.40199999999999</v>
      </c>
      <c r="G62" s="144">
        <f t="shared" si="0"/>
        <v>222.77600000000001</v>
      </c>
      <c r="H62" s="144">
        <f t="shared" si="0"/>
        <v>203.69299999999998</v>
      </c>
      <c r="I62" s="144">
        <f t="shared" si="0"/>
        <v>212.672</v>
      </c>
      <c r="J62" s="144">
        <f t="shared" si="0"/>
        <v>205.07299999999998</v>
      </c>
      <c r="K62" s="145">
        <f>IF(K20+K23+K26=0,"",K20+K23+K26)</f>
        <v>202.29300000000001</v>
      </c>
      <c r="L62" s="145">
        <f t="shared" ref="L62" si="1">IF(L20+L23+L26=0,"",L20+L23+L26)</f>
        <v>194.78899999999999</v>
      </c>
      <c r="M62" s="145">
        <f>IF(M20+M23+M26=0,#N/A,M20+M23+M26)</f>
        <v>190.16399999999999</v>
      </c>
      <c r="N62" s="145">
        <f t="shared" ref="N62:P62" si="2">IF(N20+N23+N26=0,#N/A,N20+N23+N26)</f>
        <v>199.90199999999999</v>
      </c>
      <c r="O62" s="145">
        <f t="shared" si="2"/>
        <v>211.84100000000001</v>
      </c>
      <c r="P62" s="145">
        <f t="shared" si="2"/>
        <v>194.36200000000002</v>
      </c>
      <c r="Q62" s="2"/>
    </row>
    <row r="63" spans="2:17">
      <c r="B63" s="2"/>
      <c r="C63" s="2"/>
      <c r="D63" s="6">
        <v>2016</v>
      </c>
      <c r="E63" s="144">
        <f>'KJ 2016'!E20+'KJ 2016'!E23+'KJ 2016'!E26</f>
        <v>209.46800000000002</v>
      </c>
      <c r="F63" s="144">
        <f>'KJ 2016'!F20+'KJ 2016'!F23+'KJ 2016'!F26</f>
        <v>226.92699999999999</v>
      </c>
      <c r="G63" s="144">
        <f>'KJ 2016'!G20+'KJ 2016'!G23+'KJ 2016'!G26</f>
        <v>213.87299999999999</v>
      </c>
      <c r="H63" s="144">
        <f>'KJ 2016'!H20+'KJ 2016'!H23+'KJ 2016'!H26</f>
        <v>208.08699999999999</v>
      </c>
      <c r="I63" s="144">
        <f>'KJ 2016'!I20+'KJ 2016'!I23+'KJ 2016'!I26</f>
        <v>229.874</v>
      </c>
      <c r="J63" s="144">
        <f>'KJ 2016'!J20+'KJ 2016'!J23+'KJ 2016'!J26</f>
        <v>231.11200000000002</v>
      </c>
      <c r="K63" s="144">
        <f>'KJ 2016'!K20+'KJ 2016'!K23+'KJ 2016'!K26</f>
        <v>209.56100000000001</v>
      </c>
      <c r="L63" s="144">
        <f>'KJ 2016'!L20+'KJ 2016'!L23+'KJ 2016'!L26</f>
        <v>229.74699999999999</v>
      </c>
      <c r="M63" s="144">
        <f>'KJ 2016'!M20+'KJ 2016'!M23+'KJ 2016'!M26</f>
        <v>233.58600000000001</v>
      </c>
      <c r="N63" s="144">
        <f>'KJ 2016'!N20+'KJ 2016'!N23+'KJ 2016'!N26</f>
        <v>256.30399999999997</v>
      </c>
      <c r="O63" s="144">
        <f>'KJ 2016'!O20+'KJ 2016'!O23+'KJ 2016'!O26</f>
        <v>223.821</v>
      </c>
      <c r="P63" s="144">
        <f>'KJ 2016'!P20+'KJ 2016'!P23+'KJ 2016'!P26</f>
        <v>242.92699999999996</v>
      </c>
      <c r="Q63" s="2"/>
    </row>
    <row r="64" spans="2:17">
      <c r="B64" s="2" t="s">
        <v>5</v>
      </c>
      <c r="C64" s="2"/>
      <c r="D64" s="6">
        <v>2017</v>
      </c>
      <c r="E64" s="144">
        <f t="shared" ref="E64:I64" si="3">IF(E31=0,"",E31)</f>
        <v>3.698</v>
      </c>
      <c r="F64" s="144">
        <f t="shared" si="3"/>
        <v>4.1230000000000002</v>
      </c>
      <c r="G64" s="144">
        <f t="shared" si="3"/>
        <v>4.1280000000000001</v>
      </c>
      <c r="H64" s="144">
        <f t="shared" si="3"/>
        <v>5.4050000000000002</v>
      </c>
      <c r="I64" s="144">
        <f t="shared" si="3"/>
        <v>5.2439999999999998</v>
      </c>
      <c r="J64" s="144">
        <f>IF(J31=0,"",J31)</f>
        <v>4.5110000000000001</v>
      </c>
      <c r="K64" s="144">
        <f>IF(K31=0,"",K31)</f>
        <v>4.03</v>
      </c>
      <c r="L64" s="144">
        <f t="shared" ref="L64" si="4">IF(L31=0,"",L31)</f>
        <v>5.0839999999999996</v>
      </c>
      <c r="M64" s="144">
        <f>IF(M31=0,#N/A,M31)</f>
        <v>3.286</v>
      </c>
      <c r="N64" s="144">
        <f t="shared" ref="N64:P64" si="5">IF(N31=0,#N/A,N31)</f>
        <v>4.8310000000000004</v>
      </c>
      <c r="O64" s="144">
        <f t="shared" si="5"/>
        <v>6.2729999999999997</v>
      </c>
      <c r="P64" s="144">
        <f t="shared" si="5"/>
        <v>14.188000000000001</v>
      </c>
      <c r="Q64" s="2"/>
    </row>
    <row r="65" spans="2:17">
      <c r="B65" s="2"/>
      <c r="C65" s="2"/>
      <c r="D65" s="6">
        <v>2016</v>
      </c>
      <c r="E65" s="144">
        <f>'KJ 2016'!E31</f>
        <v>2.7949999999999999</v>
      </c>
      <c r="F65" s="144">
        <f>'KJ 2016'!F31</f>
        <v>2.8889999999999998</v>
      </c>
      <c r="G65" s="144">
        <f>'KJ 2016'!G31</f>
        <v>3.448</v>
      </c>
      <c r="H65" s="144">
        <f>'KJ 2016'!H31</f>
        <v>2.6739999999999999</v>
      </c>
      <c r="I65" s="144">
        <f>'KJ 2016'!I31</f>
        <v>3.1150000000000002</v>
      </c>
      <c r="J65" s="144">
        <f>'KJ 2016'!J31</f>
        <v>3.4950000000000001</v>
      </c>
      <c r="K65" s="144">
        <f>'KJ 2016'!K31</f>
        <v>2.8719999999999999</v>
      </c>
      <c r="L65" s="144">
        <f>'KJ 2016'!L31</f>
        <v>3.6339999999999999</v>
      </c>
      <c r="M65" s="144">
        <f>'KJ 2016'!M31</f>
        <v>3.367</v>
      </c>
      <c r="N65" s="144">
        <f>'KJ 2016'!N31</f>
        <v>2.8210000000000002</v>
      </c>
      <c r="O65" s="144">
        <f>'KJ 2016'!O31</f>
        <v>3.0819999999999999</v>
      </c>
      <c r="P65" s="144">
        <f>'KJ 2016'!P31</f>
        <v>11.997</v>
      </c>
      <c r="Q65" s="2"/>
    </row>
    <row r="66" spans="2:17">
      <c r="B66" s="2" t="s">
        <v>4</v>
      </c>
      <c r="C66" s="2"/>
      <c r="D66" s="6">
        <v>2017</v>
      </c>
      <c r="E66" s="144">
        <f t="shared" ref="E66:I66" si="6">IF(E39+E42=0,"",E39+E42)</f>
        <v>89.962000000000003</v>
      </c>
      <c r="F66" s="144">
        <f t="shared" si="6"/>
        <v>93.308999999999997</v>
      </c>
      <c r="G66" s="144">
        <f t="shared" si="6"/>
        <v>138.47</v>
      </c>
      <c r="H66" s="144">
        <f t="shared" si="6"/>
        <v>102.542</v>
      </c>
      <c r="I66" s="144">
        <f t="shared" si="6"/>
        <v>101.773</v>
      </c>
      <c r="J66" s="144">
        <f>IF(J39+J42=0,"",J39+J42)</f>
        <v>90.244</v>
      </c>
      <c r="K66" s="144">
        <f t="shared" ref="K66:L66" si="7">IF(K39+K42=0,"",K39+K42)</f>
        <v>65.174999999999997</v>
      </c>
      <c r="L66" s="144">
        <f t="shared" si="7"/>
        <v>90.718999999999994</v>
      </c>
      <c r="M66" s="144">
        <f>IF(M39+M42=0,#N/A,M39+M42)</f>
        <v>110.131</v>
      </c>
      <c r="N66" s="144">
        <f t="shared" ref="N66:P66" si="8">IF(N39+N42=0,#N/A,N39+N42)</f>
        <v>109.19499999999999</v>
      </c>
      <c r="O66" s="144">
        <f t="shared" si="8"/>
        <v>104.624</v>
      </c>
      <c r="P66" s="144">
        <f t="shared" si="8"/>
        <v>101.66900000000001</v>
      </c>
      <c r="Q66" s="2"/>
    </row>
    <row r="67" spans="2:17">
      <c r="B67" s="2"/>
      <c r="C67" s="2"/>
      <c r="D67" s="6">
        <v>2016</v>
      </c>
      <c r="E67" s="144">
        <f>'KJ 2016'!E39+'KJ 2016'!E42</f>
        <v>89.2</v>
      </c>
      <c r="F67" s="144">
        <f>'KJ 2016'!F39+'KJ 2016'!F42</f>
        <v>90</v>
      </c>
      <c r="G67" s="144">
        <f>'KJ 2016'!G39+'KJ 2016'!G42</f>
        <v>72.86</v>
      </c>
      <c r="H67" s="144">
        <f>'KJ 2016'!H39+'KJ 2016'!H42</f>
        <v>60.011000000000003</v>
      </c>
      <c r="I67" s="144">
        <f>'KJ 2016'!I39+'KJ 2016'!I42</f>
        <v>67.24199999999999</v>
      </c>
      <c r="J67" s="144">
        <f>'KJ 2016'!J39+'KJ 2016'!J42</f>
        <v>62.41</v>
      </c>
      <c r="K67" s="144">
        <f>'KJ 2016'!K39+'KJ 2016'!K42</f>
        <v>74.593999999999994</v>
      </c>
      <c r="L67" s="144">
        <f>'KJ 2016'!L39+'KJ 2016'!L42</f>
        <v>79.02</v>
      </c>
      <c r="M67" s="144">
        <f>'KJ 2016'!M39+'KJ 2016'!M42</f>
        <v>69.056999999999988</v>
      </c>
      <c r="N67" s="144">
        <f>'KJ 2016'!N39+'KJ 2016'!N42</f>
        <v>79.475999999999999</v>
      </c>
      <c r="O67" s="144">
        <f>'KJ 2016'!O39+'KJ 2016'!O42</f>
        <v>63.491</v>
      </c>
      <c r="P67" s="144">
        <f>'KJ 2016'!P39+'KJ 2016'!P42</f>
        <v>75.259</v>
      </c>
      <c r="Q67" s="2"/>
    </row>
    <row r="68" spans="2:17">
      <c r="B68" s="2" t="s">
        <v>3</v>
      </c>
      <c r="C68" s="2"/>
      <c r="D68" s="6">
        <v>2017</v>
      </c>
      <c r="E68" s="144">
        <f t="shared" ref="E68:I68" si="9">IF(E47=0,"",E47)</f>
        <v>95.257000000000005</v>
      </c>
      <c r="F68" s="144">
        <f t="shared" si="9"/>
        <v>83.662000000000006</v>
      </c>
      <c r="G68" s="144">
        <f t="shared" si="9"/>
        <v>85.046000000000006</v>
      </c>
      <c r="H68" s="144">
        <f t="shared" si="9"/>
        <v>73.14</v>
      </c>
      <c r="I68" s="144">
        <f t="shared" si="9"/>
        <v>89.400999999999996</v>
      </c>
      <c r="J68" s="144">
        <f>IF(J47=0,"",J47)</f>
        <v>79.716999999999999</v>
      </c>
      <c r="K68" s="144">
        <f t="shared" ref="K68:L68" si="10">IF(K47=0,"",K47)</f>
        <v>73.311999999999998</v>
      </c>
      <c r="L68" s="144">
        <f t="shared" si="10"/>
        <v>94.100999999999999</v>
      </c>
      <c r="M68" s="144">
        <f>IF(M47=0,#N/A,M47)</f>
        <v>90.405000000000001</v>
      </c>
      <c r="N68" s="144">
        <f t="shared" ref="N68:O68" si="11">IF(N47=0,#N/A,N47)</f>
        <v>92.361000000000004</v>
      </c>
      <c r="O68" s="144">
        <f t="shared" si="11"/>
        <v>94.263000000000005</v>
      </c>
      <c r="P68" s="144">
        <f>IF(P47=0,#N/A,P47)</f>
        <v>95.100999999999999</v>
      </c>
      <c r="Q68" s="2"/>
    </row>
    <row r="69" spans="2:17">
      <c r="B69" s="2"/>
      <c r="C69" s="2"/>
      <c r="D69" s="6">
        <v>2016</v>
      </c>
      <c r="E69" s="144">
        <f>'KJ 2016'!E47</f>
        <v>110.419</v>
      </c>
      <c r="F69" s="144">
        <f>'KJ 2016'!F47</f>
        <v>94.13</v>
      </c>
      <c r="G69" s="144">
        <f>'KJ 2016'!G47</f>
        <v>99.524000000000001</v>
      </c>
      <c r="H69" s="144">
        <f>'KJ 2016'!H47</f>
        <v>85.167000000000002</v>
      </c>
      <c r="I69" s="144">
        <f>'KJ 2016'!I47</f>
        <v>101.866</v>
      </c>
      <c r="J69" s="144">
        <f>'KJ 2016'!J47</f>
        <v>79.863</v>
      </c>
      <c r="K69" s="144">
        <f>'KJ 2016'!K47</f>
        <v>79.075999999999993</v>
      </c>
      <c r="L69" s="144">
        <f>'KJ 2016'!L47</f>
        <v>108.05500000000001</v>
      </c>
      <c r="M69" s="144">
        <f>'KJ 2016'!M47</f>
        <v>90.134</v>
      </c>
      <c r="N69" s="144">
        <f>'KJ 2016'!N47</f>
        <v>97.337000000000003</v>
      </c>
      <c r="O69" s="144">
        <f>'KJ 2016'!O47</f>
        <v>97.162999999999997</v>
      </c>
      <c r="P69" s="144">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6"/>
      <c r="F104" s="146"/>
      <c r="G104" s="146"/>
      <c r="H104" s="144"/>
      <c r="I104" s="144"/>
      <c r="J104" s="144"/>
      <c r="K104" s="144"/>
      <c r="L104" s="144"/>
      <c r="M104" s="144"/>
      <c r="N104" s="144"/>
      <c r="O104" s="144"/>
      <c r="P104" s="144"/>
      <c r="Q104" s="147"/>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50"/>
    </row>
    <row r="112" spans="2:18">
      <c r="D112" s="2"/>
    </row>
  </sheetData>
  <mergeCells count="21">
    <mergeCell ref="B45:D45"/>
    <mergeCell ref="B37:D37"/>
    <mergeCell ref="B29:D29"/>
    <mergeCell ref="B17:D17"/>
    <mergeCell ref="P12:P13"/>
    <mergeCell ref="B42:D42"/>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abSelected="1" topLeftCell="A4" zoomScaleNormal="100" workbookViewId="0">
      <selection activeCell="T29" sqref="T29"/>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7"/>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36</v>
      </c>
      <c r="I8" s="46"/>
    </row>
    <row r="9" spans="2:18" ht="15.75" customHeight="1">
      <c r="B9" s="1" t="s">
        <v>38</v>
      </c>
      <c r="H9" s="45" t="s">
        <v>23</v>
      </c>
      <c r="I9" s="45"/>
      <c r="Q9" s="69" t="s">
        <v>30</v>
      </c>
    </row>
    <row r="10" spans="2:18" ht="6.75" customHeight="1"/>
    <row r="11" spans="2:18" ht="3" customHeight="1" thickBot="1"/>
    <row r="12" spans="2:18" ht="12.75" customHeight="1">
      <c r="B12" s="200" t="s">
        <v>22</v>
      </c>
      <c r="C12" s="201"/>
      <c r="D12" s="202"/>
      <c r="E12" s="196" t="s">
        <v>21</v>
      </c>
      <c r="F12" s="196" t="s">
        <v>20</v>
      </c>
      <c r="G12" s="196" t="s">
        <v>19</v>
      </c>
      <c r="H12" s="196" t="s">
        <v>18</v>
      </c>
      <c r="I12" s="196" t="s">
        <v>17</v>
      </c>
      <c r="J12" s="198" t="s">
        <v>16</v>
      </c>
      <c r="K12" s="196" t="s">
        <v>15</v>
      </c>
      <c r="L12" s="196" t="s">
        <v>14</v>
      </c>
      <c r="M12" s="196" t="s">
        <v>13</v>
      </c>
      <c r="N12" s="196" t="s">
        <v>12</v>
      </c>
      <c r="O12" s="196" t="s">
        <v>11</v>
      </c>
      <c r="P12" s="198" t="s">
        <v>10</v>
      </c>
      <c r="Q12" s="188" t="s">
        <v>37</v>
      </c>
    </row>
    <row r="13" spans="2:18">
      <c r="B13" s="203"/>
      <c r="C13" s="204"/>
      <c r="D13" s="205"/>
      <c r="E13" s="197"/>
      <c r="F13" s="197"/>
      <c r="G13" s="197"/>
      <c r="H13" s="197"/>
      <c r="I13" s="197"/>
      <c r="J13" s="199"/>
      <c r="K13" s="197"/>
      <c r="L13" s="197"/>
      <c r="M13" s="197"/>
      <c r="N13" s="197"/>
      <c r="O13" s="197"/>
      <c r="P13" s="199"/>
      <c r="Q13" s="189"/>
    </row>
    <row r="14" spans="2:18" ht="14.25">
      <c r="B14" s="203"/>
      <c r="C14" s="204"/>
      <c r="D14" s="205"/>
      <c r="E14" s="44" t="s">
        <v>9</v>
      </c>
      <c r="F14" s="43"/>
      <c r="G14" s="43"/>
      <c r="H14" s="43"/>
      <c r="I14" s="43"/>
      <c r="J14" s="43"/>
      <c r="K14" s="43"/>
      <c r="L14" s="43"/>
      <c r="M14" s="43"/>
      <c r="N14" s="43"/>
      <c r="O14" s="43"/>
      <c r="P14" s="43"/>
      <c r="Q14" s="48"/>
    </row>
    <row r="15" spans="2:18" ht="15">
      <c r="B15" s="206"/>
      <c r="C15" s="207"/>
      <c r="D15" s="208"/>
      <c r="E15" s="49" t="s">
        <v>24</v>
      </c>
      <c r="F15" s="43"/>
      <c r="G15" s="43"/>
      <c r="H15" s="43"/>
      <c r="I15" s="43"/>
      <c r="J15" s="43"/>
      <c r="K15" s="43"/>
      <c r="L15" s="43"/>
      <c r="M15" s="43"/>
      <c r="N15" s="43"/>
      <c r="O15" s="43"/>
      <c r="P15" s="43"/>
      <c r="Q15" s="42"/>
    </row>
    <row r="16" spans="2:18" ht="3" customHeight="1">
      <c r="B16" s="153"/>
      <c r="C16" s="154"/>
      <c r="D16" s="155"/>
      <c r="E16" s="37"/>
      <c r="F16" s="36"/>
      <c r="G16" s="36"/>
      <c r="H16" s="36"/>
      <c r="I16" s="36"/>
      <c r="J16" s="36"/>
      <c r="K16" s="36"/>
      <c r="L16" s="36"/>
      <c r="M16" s="36"/>
      <c r="N16" s="36"/>
      <c r="O16" s="36"/>
      <c r="P16" s="36"/>
      <c r="Q16" s="38"/>
    </row>
    <row r="17" spans="2:18">
      <c r="B17" s="212" t="s">
        <v>8</v>
      </c>
      <c r="C17" s="213"/>
      <c r="D17" s="214"/>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71.302000000000007</v>
      </c>
      <c r="F20" s="67">
        <v>58.472000000000001</v>
      </c>
      <c r="G20" s="140">
        <v>67.736999999999995</v>
      </c>
      <c r="H20" s="140">
        <v>67.084000000000003</v>
      </c>
      <c r="I20" s="27">
        <v>67.551000000000002</v>
      </c>
      <c r="J20" s="27">
        <v>68.117000000000004</v>
      </c>
      <c r="K20" s="58">
        <v>68.956000000000003</v>
      </c>
      <c r="L20" s="27">
        <v>63.453000000000003</v>
      </c>
      <c r="M20" s="140">
        <v>55.527000000000001</v>
      </c>
      <c r="N20" s="27">
        <v>76.734999999999999</v>
      </c>
      <c r="O20" s="27">
        <v>78.882000000000005</v>
      </c>
      <c r="P20" s="27">
        <v>65.251999999999995</v>
      </c>
      <c r="Q20" s="142">
        <v>809.06799999999998</v>
      </c>
      <c r="R20" s="59"/>
    </row>
    <row r="21" spans="2:18" ht="15" customHeight="1">
      <c r="B21" s="30" t="s">
        <v>27</v>
      </c>
      <c r="C21" s="29"/>
      <c r="D21" s="28"/>
      <c r="E21" s="63">
        <v>47.915999999999997</v>
      </c>
      <c r="F21" s="63">
        <v>36.201000000000001</v>
      </c>
      <c r="G21" s="141">
        <v>42.552999999999997</v>
      </c>
      <c r="H21" s="141">
        <v>45.886000000000003</v>
      </c>
      <c r="I21" s="141">
        <v>46.99</v>
      </c>
      <c r="J21" s="141">
        <v>44.790999999999997</v>
      </c>
      <c r="K21" s="141">
        <v>46.875999999999998</v>
      </c>
      <c r="L21" s="141">
        <v>42.042999999999999</v>
      </c>
      <c r="M21" s="141">
        <v>39.86</v>
      </c>
      <c r="N21" s="141">
        <v>48.942</v>
      </c>
      <c r="O21" s="141">
        <v>54.466000000000001</v>
      </c>
      <c r="P21" s="141">
        <v>37.905999999999999</v>
      </c>
      <c r="Q21" s="151">
        <v>534.42999999999995</v>
      </c>
      <c r="R21" s="59"/>
    </row>
    <row r="22" spans="2:18" ht="12.75" customHeight="1">
      <c r="B22" s="8"/>
      <c r="C22" s="2"/>
      <c r="D22" s="7"/>
      <c r="E22" s="66"/>
      <c r="F22" s="66"/>
      <c r="G22" s="66"/>
      <c r="H22" s="66"/>
      <c r="I22" s="66"/>
      <c r="J22" s="66"/>
      <c r="K22" s="66"/>
      <c r="L22" s="66"/>
      <c r="M22" s="66"/>
      <c r="N22" s="66"/>
      <c r="O22" s="66"/>
      <c r="P22" s="66"/>
      <c r="Q22" s="152"/>
      <c r="R22" s="59"/>
    </row>
    <row r="23" spans="2:18">
      <c r="B23" s="190" t="s">
        <v>6</v>
      </c>
      <c r="C23" s="191"/>
      <c r="D23" s="192"/>
      <c r="E23" s="67">
        <v>46.451000000000001</v>
      </c>
      <c r="F23" s="67">
        <v>45.777000000000001</v>
      </c>
      <c r="G23" s="67">
        <v>49.661000000000001</v>
      </c>
      <c r="H23" s="67">
        <v>41.03</v>
      </c>
      <c r="I23" s="67">
        <v>44.482999999999997</v>
      </c>
      <c r="J23" s="67">
        <v>46.902000000000001</v>
      </c>
      <c r="K23" s="67">
        <v>46.944000000000003</v>
      </c>
      <c r="L23" s="67">
        <v>46.442999999999998</v>
      </c>
      <c r="M23" s="67">
        <v>44.732999999999997</v>
      </c>
      <c r="N23" s="67">
        <v>47.417999999999999</v>
      </c>
      <c r="O23" s="67">
        <v>50.003999999999998</v>
      </c>
      <c r="P23" s="67">
        <v>47.005000000000003</v>
      </c>
      <c r="Q23" s="152">
        <v>556.85100000000011</v>
      </c>
      <c r="R23" s="59"/>
    </row>
    <row r="24" spans="2:18" ht="15" customHeight="1">
      <c r="B24" s="18" t="s">
        <v>27</v>
      </c>
      <c r="C24" s="17"/>
      <c r="D24" s="16"/>
      <c r="E24" s="63">
        <v>30.795000000000002</v>
      </c>
      <c r="F24" s="63">
        <v>32.564999999999998</v>
      </c>
      <c r="G24" s="63">
        <v>34.328000000000003</v>
      </c>
      <c r="H24" s="63">
        <v>25.556999999999999</v>
      </c>
      <c r="I24" s="63">
        <v>29.561</v>
      </c>
      <c r="J24" s="63">
        <v>31.306999999999999</v>
      </c>
      <c r="K24" s="141">
        <v>31.370999999999999</v>
      </c>
      <c r="L24" s="141">
        <v>32.93</v>
      </c>
      <c r="M24" s="141">
        <v>30.276</v>
      </c>
      <c r="N24" s="63">
        <v>32.776000000000003</v>
      </c>
      <c r="O24" s="63">
        <v>34.317999999999998</v>
      </c>
      <c r="P24" s="63">
        <v>27.446000000000002</v>
      </c>
      <c r="Q24" s="151">
        <v>373.23</v>
      </c>
      <c r="R24" s="59"/>
    </row>
    <row r="25" spans="2:18" ht="15" customHeight="1">
      <c r="B25" s="18"/>
      <c r="C25" s="17"/>
      <c r="D25" s="16"/>
      <c r="E25" s="50"/>
      <c r="F25" s="50"/>
      <c r="G25" s="50"/>
      <c r="H25" s="50"/>
      <c r="I25" s="50"/>
      <c r="J25" s="50"/>
      <c r="K25" s="50"/>
      <c r="L25" s="50"/>
      <c r="M25" s="50"/>
      <c r="N25" s="63"/>
      <c r="O25" s="63"/>
      <c r="P25" s="63"/>
      <c r="Q25" s="152"/>
      <c r="R25" s="59"/>
    </row>
    <row r="26" spans="2:18" ht="12.75" customHeight="1">
      <c r="B26" s="193" t="s">
        <v>1</v>
      </c>
      <c r="C26" s="194"/>
      <c r="D26" s="195"/>
      <c r="E26" s="65">
        <v>86.563000000000002</v>
      </c>
      <c r="F26" s="65">
        <v>104.313</v>
      </c>
      <c r="G26" s="65">
        <v>102.53400000000001</v>
      </c>
      <c r="H26" s="65">
        <v>79.793999999999997</v>
      </c>
      <c r="I26" s="65">
        <v>87.63</v>
      </c>
      <c r="J26" s="65">
        <v>85.114999999999995</v>
      </c>
      <c r="K26" s="65">
        <v>81.245000000000005</v>
      </c>
      <c r="L26" s="65">
        <v>106.07</v>
      </c>
      <c r="M26" s="65">
        <v>74.549000000000007</v>
      </c>
      <c r="N26" s="65">
        <v>92.049000000000007</v>
      </c>
      <c r="O26" s="65">
        <v>83.674999999999997</v>
      </c>
      <c r="P26" s="65">
        <v>84.757999999999996</v>
      </c>
      <c r="Q26" s="159">
        <v>1068.2949999999998</v>
      </c>
      <c r="R26" s="59"/>
    </row>
    <row r="27" spans="2:18">
      <c r="B27" s="25" t="s">
        <v>27</v>
      </c>
      <c r="C27" s="2"/>
      <c r="D27" s="7"/>
      <c r="E27" s="156">
        <v>27.577000000000002</v>
      </c>
      <c r="F27" s="156">
        <v>41.41</v>
      </c>
      <c r="G27" s="156">
        <v>42.457999999999998</v>
      </c>
      <c r="H27" s="156">
        <v>25.53</v>
      </c>
      <c r="I27" s="156">
        <v>26.192</v>
      </c>
      <c r="J27" s="156">
        <v>23.332000000000001</v>
      </c>
      <c r="K27" s="156">
        <v>24.472999999999999</v>
      </c>
      <c r="L27" s="156">
        <v>25.986000000000001</v>
      </c>
      <c r="M27" s="156">
        <v>14.359</v>
      </c>
      <c r="N27" s="156">
        <v>23.03</v>
      </c>
      <c r="O27" s="156">
        <v>21.786999999999999</v>
      </c>
      <c r="P27" s="156">
        <v>24.582999999999998</v>
      </c>
      <c r="Q27" s="160">
        <v>320.71699999999998</v>
      </c>
      <c r="R27" s="59"/>
    </row>
    <row r="28" spans="2:18" ht="13.5">
      <c r="B28" s="22"/>
      <c r="C28" s="21"/>
      <c r="D28" s="20"/>
      <c r="E28" s="66"/>
      <c r="F28" s="66"/>
      <c r="G28" s="66"/>
      <c r="H28" s="66"/>
      <c r="I28" s="66"/>
      <c r="J28" s="66"/>
      <c r="K28" s="66"/>
      <c r="L28" s="66"/>
      <c r="M28" s="66"/>
      <c r="N28" s="66"/>
      <c r="O28" s="66"/>
      <c r="P28" s="66"/>
      <c r="Q28" s="159"/>
      <c r="R28" s="59"/>
    </row>
    <row r="29" spans="2:18" ht="13.5">
      <c r="B29" s="209" t="s">
        <v>5</v>
      </c>
      <c r="C29" s="210"/>
      <c r="D29" s="211"/>
      <c r="E29" s="50"/>
      <c r="F29" s="50"/>
      <c r="G29" s="50"/>
      <c r="H29" s="50"/>
      <c r="I29" s="50"/>
      <c r="J29" s="50"/>
      <c r="K29" s="50"/>
      <c r="L29" s="50"/>
      <c r="M29" s="50"/>
      <c r="N29" s="66"/>
      <c r="O29" s="66"/>
      <c r="P29" s="66"/>
      <c r="Q29" s="159"/>
      <c r="R29" s="59"/>
    </row>
    <row r="30" spans="2:18" ht="3.75" customHeight="1">
      <c r="B30" s="8"/>
      <c r="C30" s="26"/>
      <c r="D30" s="7"/>
      <c r="E30" s="50"/>
      <c r="F30" s="50"/>
      <c r="G30" s="50"/>
      <c r="H30" s="50"/>
      <c r="I30" s="50"/>
      <c r="J30" s="50"/>
      <c r="K30" s="50"/>
      <c r="L30" s="50"/>
      <c r="M30" s="50"/>
      <c r="N30" s="66"/>
      <c r="O30" s="66"/>
      <c r="P30" s="66"/>
      <c r="Q30" s="159"/>
      <c r="R30" s="59"/>
    </row>
    <row r="31" spans="2:18" ht="12.75" customHeight="1">
      <c r="B31" s="8" t="s">
        <v>2</v>
      </c>
      <c r="C31" s="26"/>
      <c r="D31" s="7"/>
      <c r="E31" s="67">
        <v>8.3089999999999993</v>
      </c>
      <c r="F31" s="67">
        <v>5.7140000000000004</v>
      </c>
      <c r="G31" s="67">
        <v>7.1669999999999998</v>
      </c>
      <c r="H31" s="67">
        <v>5.8639999999999999</v>
      </c>
      <c r="I31" s="67">
        <v>5.1980000000000004</v>
      </c>
      <c r="J31" s="67">
        <v>5.2130000000000001</v>
      </c>
      <c r="K31" s="67">
        <v>6.3819999999999997</v>
      </c>
      <c r="L31" s="67">
        <v>3.9940000000000002</v>
      </c>
      <c r="M31" s="67">
        <v>5.0220000000000002</v>
      </c>
      <c r="N31" s="67">
        <v>4.7990000000000004</v>
      </c>
      <c r="O31" s="67">
        <v>4.3390000000000004</v>
      </c>
      <c r="P31" s="67">
        <v>10.584</v>
      </c>
      <c r="Q31" s="152">
        <v>72.584999999999994</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1" t="s">
        <v>0</v>
      </c>
      <c r="R32" s="59"/>
    </row>
    <row r="33" spans="1:21" ht="12.75" customHeight="1">
      <c r="B33" s="8"/>
      <c r="C33" s="26"/>
      <c r="D33" s="7"/>
      <c r="E33" s="66"/>
      <c r="F33" s="66"/>
      <c r="G33" s="66"/>
      <c r="H33" s="66"/>
      <c r="I33" s="66"/>
      <c r="J33" s="66"/>
      <c r="K33" s="66"/>
      <c r="L33" s="66"/>
      <c r="M33" s="66"/>
      <c r="N33" s="66"/>
      <c r="O33" s="66"/>
      <c r="P33" s="66"/>
      <c r="Q33" s="152"/>
      <c r="R33" s="59"/>
    </row>
    <row r="34" spans="1:21" ht="15.75" customHeight="1">
      <c r="B34" s="25" t="s">
        <v>1</v>
      </c>
      <c r="C34" s="24"/>
      <c r="D34" s="23"/>
      <c r="E34" s="65" t="s">
        <v>0</v>
      </c>
      <c r="F34" s="65" t="s">
        <v>0</v>
      </c>
      <c r="G34" s="65" t="s">
        <v>0</v>
      </c>
      <c r="H34" s="65" t="s">
        <v>0</v>
      </c>
      <c r="I34" s="65" t="s">
        <v>0</v>
      </c>
      <c r="J34" s="65" t="s">
        <v>0</v>
      </c>
      <c r="K34" s="65" t="s">
        <v>0</v>
      </c>
      <c r="L34" s="67" t="s">
        <v>0</v>
      </c>
      <c r="M34" s="67" t="s">
        <v>0</v>
      </c>
      <c r="N34" s="65" t="s">
        <v>0</v>
      </c>
      <c r="O34" s="67" t="s">
        <v>0</v>
      </c>
      <c r="P34" s="67" t="s">
        <v>0</v>
      </c>
      <c r="Q34" s="152" t="s">
        <v>0</v>
      </c>
      <c r="R34" s="59"/>
    </row>
    <row r="35" spans="1:21">
      <c r="B35" s="25" t="s">
        <v>27</v>
      </c>
      <c r="C35" s="24"/>
      <c r="D35" s="23"/>
      <c r="E35" s="68" t="s">
        <v>0</v>
      </c>
      <c r="F35" s="66" t="s">
        <v>0</v>
      </c>
      <c r="G35" s="66" t="s">
        <v>0</v>
      </c>
      <c r="H35" s="66" t="s">
        <v>0</v>
      </c>
      <c r="I35" s="66" t="s">
        <v>0</v>
      </c>
      <c r="J35" s="66" t="s">
        <v>0</v>
      </c>
      <c r="K35" s="66" t="s">
        <v>0</v>
      </c>
      <c r="L35" s="66" t="s">
        <v>0</v>
      </c>
      <c r="M35" s="66" t="s">
        <v>0</v>
      </c>
      <c r="N35" s="68" t="s">
        <v>0</v>
      </c>
      <c r="O35" s="66" t="s">
        <v>0</v>
      </c>
      <c r="P35" s="66" t="s">
        <v>0</v>
      </c>
      <c r="Q35" s="151" t="s">
        <v>0</v>
      </c>
      <c r="R35" s="59"/>
    </row>
    <row r="36" spans="1:21">
      <c r="B36" s="8"/>
      <c r="C36" s="2"/>
      <c r="D36" s="7"/>
      <c r="E36" s="66"/>
      <c r="F36" s="66"/>
      <c r="G36" s="66"/>
      <c r="H36" s="66"/>
      <c r="I36" s="66"/>
      <c r="J36" s="66"/>
      <c r="K36" s="66"/>
      <c r="L36" s="66"/>
      <c r="M36" s="66"/>
      <c r="N36" s="66"/>
      <c r="O36" s="66"/>
      <c r="P36" s="66"/>
      <c r="Q36" s="152"/>
      <c r="R36" s="59"/>
    </row>
    <row r="37" spans="1:21" ht="12.75" customHeight="1">
      <c r="B37" s="209" t="s">
        <v>4</v>
      </c>
      <c r="C37" s="210"/>
      <c r="D37" s="211"/>
      <c r="E37" s="66"/>
      <c r="F37" s="66"/>
      <c r="G37" s="66"/>
      <c r="H37" s="66"/>
      <c r="I37" s="66"/>
      <c r="J37" s="66"/>
      <c r="K37" s="66"/>
      <c r="L37" s="50"/>
      <c r="M37" s="66"/>
      <c r="N37" s="50"/>
      <c r="O37" s="50"/>
      <c r="P37" s="66"/>
      <c r="Q37" s="152"/>
      <c r="R37" s="59"/>
    </row>
    <row r="38" spans="1:21" ht="3.75" customHeight="1">
      <c r="B38" s="8"/>
      <c r="C38" s="19"/>
      <c r="D38" s="7"/>
      <c r="E38" s="66"/>
      <c r="F38" s="66"/>
      <c r="G38" s="66"/>
      <c r="H38" s="66"/>
      <c r="I38" s="66"/>
      <c r="J38" s="66"/>
      <c r="K38" s="66"/>
      <c r="L38" s="66"/>
      <c r="M38" s="66"/>
      <c r="N38" s="50"/>
      <c r="O38" s="50"/>
      <c r="P38" s="66"/>
      <c r="Q38" s="152"/>
      <c r="R38" s="59"/>
    </row>
    <row r="39" spans="1:21">
      <c r="B39" s="8" t="s">
        <v>2</v>
      </c>
      <c r="C39" s="2"/>
      <c r="D39" s="7"/>
      <c r="E39" s="67">
        <v>68.111999999999995</v>
      </c>
      <c r="F39" s="67">
        <v>50.695</v>
      </c>
      <c r="G39" s="67">
        <v>59.509</v>
      </c>
      <c r="H39" s="67">
        <v>41.192999999999998</v>
      </c>
      <c r="I39" s="67">
        <v>50.067999999999998</v>
      </c>
      <c r="J39" s="67">
        <v>43.625999999999998</v>
      </c>
      <c r="K39" s="67">
        <v>51.094000000000001</v>
      </c>
      <c r="L39" s="67">
        <v>45.256999999999998</v>
      </c>
      <c r="M39" s="67">
        <v>73.125</v>
      </c>
      <c r="N39" s="67">
        <v>65.596000000000004</v>
      </c>
      <c r="O39" s="67">
        <v>56.398000000000003</v>
      </c>
      <c r="P39" s="67">
        <v>59.542999999999999</v>
      </c>
      <c r="Q39" s="152">
        <v>664.21599999999989</v>
      </c>
      <c r="R39" s="59"/>
    </row>
    <row r="40" spans="1:21">
      <c r="B40" s="8" t="s">
        <v>27</v>
      </c>
      <c r="C40" s="2"/>
      <c r="D40" s="7"/>
      <c r="E40" s="63">
        <v>45.600999999999999</v>
      </c>
      <c r="F40" s="63">
        <v>31.573</v>
      </c>
      <c r="G40" s="63">
        <v>38.412999999999997</v>
      </c>
      <c r="H40" s="63">
        <v>26.785</v>
      </c>
      <c r="I40" s="63">
        <v>30.506</v>
      </c>
      <c r="J40" s="63">
        <v>22.920999999999999</v>
      </c>
      <c r="K40" s="63">
        <v>32.817</v>
      </c>
      <c r="L40" s="64">
        <v>27.798999999999999</v>
      </c>
      <c r="M40" s="64">
        <v>55.209000000000003</v>
      </c>
      <c r="N40" s="64">
        <v>47.601999999999997</v>
      </c>
      <c r="O40" s="64">
        <v>36.634</v>
      </c>
      <c r="P40" s="64" t="s">
        <v>0</v>
      </c>
      <c r="Q40" s="151" t="s">
        <v>0</v>
      </c>
      <c r="R40" s="59"/>
      <c r="T40" s="50"/>
      <c r="U40" s="50"/>
    </row>
    <row r="41" spans="1:21">
      <c r="B41" s="8"/>
      <c r="C41" s="2"/>
      <c r="D41" s="7"/>
      <c r="E41" s="66"/>
      <c r="F41" s="66"/>
      <c r="G41" s="66"/>
      <c r="H41" s="66"/>
      <c r="I41" s="66"/>
      <c r="J41" s="66"/>
      <c r="K41" s="66"/>
      <c r="L41" s="50"/>
      <c r="M41" s="50"/>
      <c r="N41" s="158"/>
      <c r="O41" s="158"/>
      <c r="P41" s="66"/>
      <c r="Q41" s="151"/>
      <c r="R41" s="59"/>
    </row>
    <row r="42" spans="1:21" ht="12.75" customHeight="1">
      <c r="B42" s="193" t="s">
        <v>1</v>
      </c>
      <c r="C42" s="194"/>
      <c r="D42" s="195"/>
      <c r="E42" s="65">
        <v>30.576000000000001</v>
      </c>
      <c r="F42" s="65">
        <v>30.238</v>
      </c>
      <c r="G42" s="65">
        <v>40.200000000000003</v>
      </c>
      <c r="H42" s="65">
        <v>27.844999999999999</v>
      </c>
      <c r="I42" s="65">
        <v>56.604999999999997</v>
      </c>
      <c r="J42" s="65">
        <v>50.978000000000002</v>
      </c>
      <c r="K42" s="65">
        <v>46.191000000000003</v>
      </c>
      <c r="L42" s="148">
        <v>47.749000000000002</v>
      </c>
      <c r="M42" s="65">
        <v>19.902000000000001</v>
      </c>
      <c r="N42" s="65">
        <v>27.792000000000002</v>
      </c>
      <c r="O42" s="65">
        <v>31.734000000000002</v>
      </c>
      <c r="P42" s="65">
        <v>30.187000000000001</v>
      </c>
      <c r="Q42" s="159">
        <v>439.99700000000001</v>
      </c>
      <c r="R42" s="59"/>
      <c r="S42" s="50"/>
    </row>
    <row r="43" spans="1:21" ht="12.75" customHeight="1">
      <c r="B43" s="13" t="s">
        <v>27</v>
      </c>
      <c r="C43" s="17"/>
      <c r="D43" s="16"/>
      <c r="E43" s="156" t="s">
        <v>0</v>
      </c>
      <c r="F43" s="156" t="s">
        <v>0</v>
      </c>
      <c r="G43" s="156">
        <v>30.545999999999999</v>
      </c>
      <c r="H43" s="156" t="s">
        <v>0</v>
      </c>
      <c r="I43" s="156" t="s">
        <v>0</v>
      </c>
      <c r="J43" s="156" t="s">
        <v>0</v>
      </c>
      <c r="K43" s="63" t="s">
        <v>0</v>
      </c>
      <c r="L43" s="63">
        <v>42.77</v>
      </c>
      <c r="M43" s="157" t="s">
        <v>0</v>
      </c>
      <c r="N43" s="157" t="s">
        <v>0</v>
      </c>
      <c r="O43" s="63" t="s">
        <v>0</v>
      </c>
      <c r="P43" s="63" t="s">
        <v>0</v>
      </c>
      <c r="Q43" s="151"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209" t="s">
        <v>3</v>
      </c>
      <c r="C45" s="210"/>
      <c r="D45" s="211"/>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100.37</v>
      </c>
      <c r="F47" s="67">
        <v>91.471999999999994</v>
      </c>
      <c r="G47" s="67">
        <v>96.75</v>
      </c>
      <c r="H47" s="67">
        <v>88.677999999999997</v>
      </c>
      <c r="I47" s="67">
        <v>100.818</v>
      </c>
      <c r="J47" s="67">
        <v>91.221000000000004</v>
      </c>
      <c r="K47" s="9">
        <v>84.44</v>
      </c>
      <c r="L47" s="9">
        <v>88.921000000000006</v>
      </c>
      <c r="M47" s="67">
        <v>89.009</v>
      </c>
      <c r="N47" s="67">
        <v>78.787999999999997</v>
      </c>
      <c r="O47" s="9">
        <v>82.058999999999997</v>
      </c>
      <c r="P47" s="67">
        <v>93.363</v>
      </c>
      <c r="Q47" s="142">
        <v>1085.8890000000001</v>
      </c>
      <c r="R47" s="59"/>
    </row>
    <row r="48" spans="1:21">
      <c r="B48" s="8" t="s">
        <v>27</v>
      </c>
      <c r="C48" s="17"/>
      <c r="D48" s="16"/>
      <c r="E48" s="63" t="s">
        <v>0</v>
      </c>
      <c r="F48" s="63" t="s">
        <v>0</v>
      </c>
      <c r="G48" s="63" t="s">
        <v>0</v>
      </c>
      <c r="H48" s="63" t="s">
        <v>0</v>
      </c>
      <c r="I48" s="63" t="s">
        <v>0</v>
      </c>
      <c r="J48" s="63" t="s">
        <v>0</v>
      </c>
      <c r="K48" s="15" t="s">
        <v>0</v>
      </c>
      <c r="L48" s="15" t="s">
        <v>0</v>
      </c>
      <c r="M48" s="63" t="s">
        <v>0</v>
      </c>
      <c r="N48" s="63" t="s">
        <v>0</v>
      </c>
      <c r="O48" s="15" t="s">
        <v>0</v>
      </c>
      <c r="P48" s="15" t="s">
        <v>0</v>
      </c>
      <c r="Q48" s="14" t="s">
        <v>0</v>
      </c>
    </row>
    <row r="49" spans="2:17">
      <c r="B49" s="8"/>
      <c r="C49" s="17"/>
      <c r="D49" s="16"/>
      <c r="E49" s="15"/>
      <c r="F49" s="15"/>
      <c r="G49" s="15"/>
      <c r="H49" s="63"/>
      <c r="I49" s="63"/>
      <c r="J49" s="15"/>
      <c r="K49" s="15"/>
      <c r="L49" s="15"/>
      <c r="M49" s="15"/>
      <c r="N49" s="15"/>
      <c r="O49" s="15"/>
      <c r="P49" s="15"/>
      <c r="Q49" s="14"/>
    </row>
    <row r="50" spans="2:17" ht="13.5">
      <c r="B50" s="13" t="s">
        <v>1</v>
      </c>
      <c r="C50" s="12"/>
      <c r="D50" s="11"/>
      <c r="E50" s="47" t="s">
        <v>0</v>
      </c>
      <c r="F50" s="9" t="s">
        <v>0</v>
      </c>
      <c r="G50" s="9" t="s">
        <v>0</v>
      </c>
      <c r="H50" s="9" t="s">
        <v>0</v>
      </c>
      <c r="I50" s="65">
        <v>14.48</v>
      </c>
      <c r="J50" s="47">
        <v>10.208</v>
      </c>
      <c r="K50" s="9" t="s">
        <v>0</v>
      </c>
      <c r="L50" s="47" t="s">
        <v>0</v>
      </c>
      <c r="M50" s="47" t="s">
        <v>0</v>
      </c>
      <c r="N50" s="47" t="s">
        <v>0</v>
      </c>
      <c r="O50" s="47" t="s">
        <v>0</v>
      </c>
      <c r="P50" s="47" t="s">
        <v>0</v>
      </c>
      <c r="Q50" s="149" t="s">
        <v>0</v>
      </c>
    </row>
    <row r="51" spans="2:17">
      <c r="B51" s="25" t="s">
        <v>27</v>
      </c>
      <c r="C51" s="2"/>
      <c r="D51" s="7"/>
      <c r="E51" s="10" t="s">
        <v>0</v>
      </c>
      <c r="F51" s="10" t="s">
        <v>0</v>
      </c>
      <c r="G51" s="10" t="s">
        <v>0</v>
      </c>
      <c r="H51" s="10" t="s">
        <v>0</v>
      </c>
      <c r="I51" s="10">
        <v>14.48</v>
      </c>
      <c r="J51" s="10">
        <v>10.208</v>
      </c>
      <c r="K51" s="10" t="s">
        <v>0</v>
      </c>
      <c r="L51" s="10" t="s">
        <v>0</v>
      </c>
      <c r="M51" s="10" t="s">
        <v>0</v>
      </c>
      <c r="N51" s="10" t="s">
        <v>0</v>
      </c>
      <c r="O51" s="10" t="s">
        <v>0</v>
      </c>
      <c r="P51" s="10"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
      <c r="C62" s="2"/>
      <c r="D62" s="6"/>
      <c r="E62" s="144"/>
      <c r="F62" s="145"/>
      <c r="G62" s="145"/>
      <c r="H62" s="145"/>
      <c r="I62" s="145"/>
      <c r="J62" s="145"/>
      <c r="K62" s="145"/>
      <c r="L62" s="145"/>
      <c r="M62" s="145"/>
      <c r="N62" s="145"/>
      <c r="O62" s="145"/>
      <c r="P62" s="145"/>
      <c r="Q62" s="2"/>
    </row>
    <row r="63" spans="2:17">
      <c r="B63" s="2"/>
      <c r="C63" s="2"/>
      <c r="D63" s="6"/>
      <c r="E63" s="144"/>
      <c r="F63" s="144"/>
      <c r="G63" s="144"/>
      <c r="H63" s="144"/>
      <c r="I63" s="144"/>
      <c r="J63" s="144"/>
      <c r="K63" s="144"/>
      <c r="L63" s="144"/>
      <c r="M63" s="144"/>
      <c r="N63" s="144"/>
      <c r="O63" s="144"/>
      <c r="P63" s="144"/>
      <c r="Q63" s="2"/>
    </row>
    <row r="64" spans="2:17">
      <c r="B64" s="2"/>
      <c r="C64" s="2"/>
      <c r="D64" s="6"/>
      <c r="E64" s="144"/>
      <c r="F64" s="144"/>
      <c r="G64" s="144"/>
      <c r="H64" s="144"/>
      <c r="I64" s="144"/>
      <c r="J64" s="144"/>
      <c r="K64" s="144"/>
      <c r="L64" s="144"/>
      <c r="M64" s="144"/>
      <c r="N64" s="144"/>
      <c r="O64" s="144"/>
      <c r="P64" s="144"/>
      <c r="Q64" s="2"/>
    </row>
    <row r="65" spans="2:17">
      <c r="B65" s="2"/>
      <c r="C65" s="2"/>
      <c r="D65" s="6"/>
      <c r="E65" s="144"/>
      <c r="F65" s="144"/>
      <c r="G65" s="144"/>
      <c r="H65" s="144"/>
      <c r="I65" s="144"/>
      <c r="J65" s="144"/>
      <c r="K65" s="144"/>
      <c r="L65" s="144"/>
      <c r="M65" s="144"/>
      <c r="N65" s="144"/>
      <c r="O65" s="144"/>
      <c r="P65" s="144"/>
      <c r="Q65" s="2"/>
    </row>
    <row r="66" spans="2:17">
      <c r="B66" s="2"/>
      <c r="C66" s="2"/>
      <c r="D66" s="6"/>
      <c r="E66" s="144"/>
      <c r="F66" s="144"/>
      <c r="G66" s="144"/>
      <c r="H66" s="144"/>
      <c r="I66" s="144"/>
      <c r="J66" s="144"/>
      <c r="K66" s="144"/>
      <c r="L66" s="144"/>
      <c r="M66" s="144"/>
      <c r="N66" s="144"/>
      <c r="O66" s="144"/>
      <c r="P66" s="144"/>
      <c r="Q66" s="2"/>
    </row>
    <row r="67" spans="2:17">
      <c r="B67" s="2"/>
      <c r="C67" s="2"/>
      <c r="D67" s="6"/>
      <c r="E67" s="144"/>
      <c r="F67" s="144"/>
      <c r="G67" s="144"/>
      <c r="H67" s="144"/>
      <c r="I67" s="144"/>
      <c r="J67" s="144"/>
      <c r="K67" s="144"/>
      <c r="L67" s="144"/>
      <c r="M67" s="144"/>
      <c r="N67" s="144"/>
      <c r="O67" s="144"/>
      <c r="P67" s="144"/>
      <c r="Q67" s="2"/>
    </row>
    <row r="68" spans="2:17">
      <c r="B68" s="2"/>
      <c r="C68" s="2"/>
      <c r="D68" s="6"/>
      <c r="E68" s="144"/>
      <c r="F68" s="144"/>
      <c r="G68" s="144"/>
      <c r="H68" s="144"/>
      <c r="I68" s="144"/>
      <c r="J68" s="144"/>
      <c r="K68" s="144"/>
      <c r="L68" s="144"/>
      <c r="M68" s="144"/>
      <c r="N68" s="144"/>
      <c r="O68" s="144"/>
      <c r="P68" s="144"/>
      <c r="Q68" s="2"/>
    </row>
    <row r="69" spans="2:17">
      <c r="B69" s="2"/>
      <c r="C69" s="2"/>
      <c r="D69" s="6"/>
      <c r="E69" s="144"/>
      <c r="F69" s="144"/>
      <c r="G69" s="144"/>
      <c r="H69" s="144"/>
      <c r="I69" s="144"/>
      <c r="J69" s="144"/>
      <c r="K69" s="144"/>
      <c r="L69" s="144"/>
      <c r="M69" s="144"/>
      <c r="N69" s="144"/>
      <c r="O69" s="144"/>
      <c r="P69" s="144"/>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6"/>
      <c r="F104" s="146"/>
      <c r="G104" s="146"/>
      <c r="H104" s="144"/>
      <c r="I104" s="144"/>
      <c r="J104" s="144"/>
      <c r="K104" s="144"/>
      <c r="L104" s="144"/>
      <c r="M104" s="144"/>
      <c r="N104" s="144"/>
      <c r="O104" s="144"/>
      <c r="P104" s="144"/>
      <c r="Q104" s="147"/>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50"/>
    </row>
    <row r="112" spans="2:18">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KJ 2016</vt:lpstr>
      <vt:lpstr>KJ 2017</vt:lpstr>
      <vt:lpstr>KJ 2018</vt:lpstr>
      <vt:lpstr>'KJ 2016'!Druckbereich</vt:lpstr>
      <vt:lpstr>'KJ 2017'!Druckbereich</vt:lpstr>
      <vt:lpstr>'KJ 2018'!Druckbereich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Kolbe, Friederike</cp:lastModifiedBy>
  <cp:lastPrinted>2017-08-07T14:24:18Z</cp:lastPrinted>
  <dcterms:created xsi:type="dcterms:W3CDTF">2016-06-17T11:09:19Z</dcterms:created>
  <dcterms:modified xsi:type="dcterms:W3CDTF">2019-03-06T12:18:54Z</dcterms:modified>
</cp:coreProperties>
</file>